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74.xml" ContentType="application/vnd.openxmlformats-officedocument.drawingml.chart+xml"/>
  <Override PartName="/xl/charts/chart73.xml" ContentType="application/vnd.openxmlformats-officedocument.drawingml.chart+xml"/>
  <Override PartName="/xl/charts/chart72.xml" ContentType="application/vnd.openxmlformats-officedocument.drawingml.chart+xml"/>
  <Override PartName="/xl/charts/chart71.xml" ContentType="application/vnd.openxmlformats-officedocument.drawingml.chart+xml"/>
  <Override PartName="/xl/charts/chart70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82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79.xml" ContentType="application/vnd.openxmlformats-officedocument.drawingml.chart+xml"/>
  <Override PartName="/xl/charts/chart78.xml" ContentType="application/vnd.openxmlformats-officedocument.drawingml.chart+xml"/>
  <Override PartName="/xl/charts/chart69.xml" ContentType="application/vnd.openxmlformats-officedocument.drawingml.chart+xml"/>
  <Override PartName="/xl/charts/chart68.xml" ContentType="application/vnd.openxmlformats-officedocument.drawingml.chart+xml"/>
  <Override PartName="/xl/charts/chart67.xml" ContentType="application/vnd.openxmlformats-officedocument.drawingml.chart+xml"/>
  <Override PartName="/xl/charts/chart58.xml" ContentType="application/vnd.openxmlformats-officedocument.drawingml.chart+xml"/>
  <Override PartName="/xl/charts/chart57.xml" ContentType="application/vnd.openxmlformats-officedocument.drawingml.chart+xml"/>
  <Override PartName="/xl/charts/chart56.xml" ContentType="application/vnd.openxmlformats-officedocument.drawingml.chart+xml"/>
  <Override PartName="/xl/charts/chart55.xml" ContentType="application/vnd.openxmlformats-officedocument.drawingml.chart+xml"/>
  <Override PartName="/xl/charts/chart54.xml" ContentType="application/vnd.openxmlformats-officedocument.drawingml.chart+xml"/>
  <Override PartName="/xl/worksheets/sheet1.xml" ContentType="application/vnd.openxmlformats-officedocument.spreadsheetml.workshee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6.xml" ContentType="application/vnd.openxmlformats-officedocument.drawingml.chart+xml"/>
  <Override PartName="/xl/charts/chart65.xml" ContentType="application/vnd.openxmlformats-officedocument.drawingml.chart+xml"/>
  <Override PartName="/xl/charts/chart64.xml" ContentType="application/vnd.openxmlformats-officedocument.drawingml.chart+xml"/>
  <Override PartName="/xl/charts/chart63.xml" ContentType="application/vnd.openxmlformats-officedocument.drawingml.chart+xml"/>
  <Override PartName="/xl/charts/chart6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106.xml" ContentType="application/vnd.openxmlformats-officedocument.drawingml.chart+xml"/>
  <Override PartName="/xl/charts/chart105.xml" ContentType="application/vnd.openxmlformats-officedocument.drawingml.chart+xml"/>
  <Override PartName="/xl/charts/chart104.xml" ContentType="application/vnd.openxmlformats-officedocument.drawingml.chart+xml"/>
  <Override PartName="/xl/charts/chart103.xml" ContentType="application/vnd.openxmlformats-officedocument.drawingml.chart+xml"/>
  <Override PartName="/xl/charts/chart102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3.xml" ContentType="application/vnd.openxmlformats-officedocument.drawingml.chart+xml"/>
  <Override PartName="/xl/charts/chart112.xml" ContentType="application/vnd.openxmlformats-officedocument.drawingml.chart+xml"/>
  <Override PartName="/xl/charts/chart111.xml" ContentType="application/vnd.openxmlformats-officedocument.drawingml.chart+xml"/>
  <Override PartName="/xl/charts/chart110.xml" ContentType="application/vnd.openxmlformats-officedocument.drawingml.chart+xml"/>
  <Override PartName="/xl/charts/chart101.xml" ContentType="application/vnd.openxmlformats-officedocument.drawingml.chart+xml"/>
  <Override PartName="/xl/charts/chart100.xml" ContentType="application/vnd.openxmlformats-officedocument.drawingml.chart+xml"/>
  <Override PartName="/xl/charts/chart99.xml" ContentType="application/vnd.openxmlformats-officedocument.drawingml.chart+xml"/>
  <Override PartName="/xl/charts/chart90.xml" ContentType="application/vnd.openxmlformats-officedocument.drawingml.chart+xml"/>
  <Override PartName="/xl/charts/chart89.xml" ContentType="application/vnd.openxmlformats-officedocument.drawingml.chart+xml"/>
  <Override PartName="/xl/charts/chart88.xml" ContentType="application/vnd.openxmlformats-officedocument.drawingml.chart+xml"/>
  <Override PartName="/xl/charts/chart87.xml" ContentType="application/vnd.openxmlformats-officedocument.drawingml.chart+xml"/>
  <Override PartName="/xl/charts/chart86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8.xml" ContentType="application/vnd.openxmlformats-officedocument.drawingml.chart+xml"/>
  <Override PartName="/xl/charts/chart97.xml" ContentType="application/vnd.openxmlformats-officedocument.drawingml.chart+xml"/>
  <Override PartName="/xl/charts/chart96.xml" ContentType="application/vnd.openxmlformats-officedocument.drawingml.chart+xml"/>
  <Override PartName="/xl/charts/chart95.xml" ContentType="application/vnd.openxmlformats-officedocument.drawingml.chart+xml"/>
  <Override PartName="/xl/charts/chart94.xml" ContentType="application/vnd.openxmlformats-officedocument.drawingml.chart+xml"/>
  <Override PartName="/xl/charts/chart53.xml" ContentType="application/vnd.openxmlformats-officedocument.drawingml.chart+xml"/>
  <Override PartName="/xl/charts/chart59.xml" ContentType="application/vnd.openxmlformats-officedocument.drawingml.chart+xml"/>
  <Override PartName="/xl/charts/chart51.xml" ContentType="application/vnd.openxmlformats-officedocument.drawingml.chart+xml"/>
  <Override PartName="/xl/charts/chart15.xml" ContentType="application/vnd.openxmlformats-officedocument.drawingml.chart+xml"/>
  <Override PartName="/xl/charts/chart52.xml" ContentType="application/vnd.openxmlformats-officedocument.drawingml.chart+xml"/>
  <Override PartName="/xl/charts/chart13.xml" ContentType="application/vnd.openxmlformats-officedocument.drawingml.chart+xml"/>
  <Override PartName="/xl/charts/chart12.xml" ContentType="application/vnd.openxmlformats-officedocument.drawingml.chart+xml"/>
  <Override PartName="/xl/charts/chart11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22.xml" ContentType="application/vnd.openxmlformats-officedocument.drawingml.chart+xml"/>
  <Override PartName="/xl/charts/chart21.xml" ContentType="application/vnd.openxmlformats-officedocument.drawingml.chart+xml"/>
  <Override PartName="/xl/charts/chart20.xml" ContentType="application/vnd.openxmlformats-officedocument.drawingml.chart+xml"/>
  <Override PartName="/xl/charts/chart19.xml" ContentType="application/vnd.openxmlformats-officedocument.drawingml.char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charts/chart23.xml" ContentType="application/vnd.openxmlformats-officedocument.drawingml.chart+xml"/>
  <Override PartName="/xl/charts/chart14.xml" ContentType="application/vnd.openxmlformats-officedocument.drawingml.chart+xml"/>
  <Override PartName="/xl/charts/chart25.xml" ContentType="application/vnd.openxmlformats-officedocument.drawingml.chart+xml"/>
  <Override PartName="/xl/charts/chart43.xml" ContentType="application/vnd.openxmlformats-officedocument.drawingml.chart+xml"/>
  <Override PartName="/xl/charts/chart42.xml" ContentType="application/vnd.openxmlformats-officedocument.drawingml.chart+xml"/>
  <Override PartName="/xl/charts/chart41.xml" ContentType="application/vnd.openxmlformats-officedocument.drawingml.chart+xml"/>
  <Override PartName="/xl/charts/chart40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50.xml" ContentType="application/vnd.openxmlformats-officedocument.drawingml.chart+xml"/>
  <Override PartName="/xl/charts/chart49.xml" ContentType="application/vnd.openxmlformats-officedocument.drawingml.chart+xml"/>
  <Override PartName="/xl/charts/chart48.xml" ContentType="application/vnd.openxmlformats-officedocument.drawingml.chart+xml"/>
  <Override PartName="/xl/charts/chart47.xml" ContentType="application/vnd.openxmlformats-officedocument.drawingml.chart+xml"/>
  <Override PartName="/xl/charts/chart39.xml" ContentType="application/vnd.openxmlformats-officedocument.drawingml.chart+xml"/>
  <Override PartName="/xl/charts/chart24.xml" ContentType="application/vnd.openxmlformats-officedocument.drawingml.chart+xml"/>
  <Override PartName="/xl/charts/chart37.xml" ContentType="application/vnd.openxmlformats-officedocument.drawingml.chart+xml"/>
  <Override PartName="/xl/charts/chart29.xml" ContentType="application/vnd.openxmlformats-officedocument.drawingml.chart+xml"/>
  <Override PartName="/xl/charts/chart28.xml" ContentType="application/vnd.openxmlformats-officedocument.drawingml.chart+xml"/>
  <Override PartName="/xl/charts/chart27.xml" ContentType="application/vnd.openxmlformats-officedocument.drawingml.chart+xml"/>
  <Override PartName="/xl/charts/chart26.xml" ContentType="application/vnd.openxmlformats-officedocument.drawingml.chart+xml"/>
  <Override PartName="/xl/charts/chart30.xml" ContentType="application/vnd.openxmlformats-officedocument.drawingml.chart+xml"/>
  <Override PartName="/xl/charts/chart38.xml" ContentType="application/vnd.openxmlformats-officedocument.drawingml.chart+xml"/>
  <Override PartName="/xl/charts/chart32.xml" ContentType="application/vnd.openxmlformats-officedocument.drawingml.chart+xml"/>
  <Override PartName="/xl/charts/chart36.xml" ContentType="application/vnd.openxmlformats-officedocument.drawingml.chart+xml"/>
  <Override PartName="/xl/charts/chart35.xml" ContentType="application/vnd.openxmlformats-officedocument.drawingml.chart+xml"/>
  <Override PartName="/xl/charts/chart31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11-903b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'11-903b'!$A$1:$AX$48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70" i="3" l="1"/>
  <c r="AW69" i="3"/>
  <c r="AW68" i="3"/>
  <c r="AV68" i="3"/>
  <c r="AU68" i="3"/>
  <c r="AU67" i="3"/>
  <c r="AW65" i="3"/>
  <c r="AU64" i="3"/>
  <c r="AW63" i="3"/>
  <c r="AW62" i="3"/>
  <c r="AV62" i="3"/>
  <c r="AU62" i="3"/>
  <c r="AU61" i="3"/>
  <c r="AW59" i="3"/>
  <c r="AU58" i="3"/>
  <c r="AW57" i="3"/>
  <c r="AW70" i="3"/>
  <c r="AV70" i="3"/>
  <c r="AV69" i="3"/>
  <c r="AU69" i="3"/>
  <c r="AW67" i="3"/>
  <c r="AV67" i="3"/>
  <c r="AV66" i="3"/>
  <c r="AU66" i="3"/>
  <c r="AV65" i="3"/>
  <c r="AU65" i="3"/>
  <c r="AV64" i="3"/>
  <c r="AV63" i="3"/>
  <c r="AU63" i="3"/>
  <c r="AV61" i="3"/>
  <c r="AV60" i="3"/>
  <c r="AU60" i="3"/>
  <c r="AV59" i="3"/>
  <c r="AU59" i="3"/>
  <c r="AV58" i="3"/>
  <c r="AV57" i="3"/>
  <c r="AU57" i="3"/>
  <c r="AW55" i="3" l="1"/>
  <c r="AU55" i="3"/>
  <c r="AW58" i="3"/>
  <c r="AW60" i="3"/>
  <c r="AW64" i="3"/>
  <c r="AW66" i="3"/>
  <c r="AV55" i="3"/>
  <c r="AW61" i="3"/>
  <c r="AR70" i="3"/>
  <c r="X70" i="3"/>
  <c r="D70" i="3"/>
  <c r="AC69" i="3"/>
  <c r="I69" i="3"/>
  <c r="AH68" i="3"/>
  <c r="N68" i="3"/>
  <c r="AM67" i="3"/>
  <c r="S67" i="3"/>
  <c r="AR66" i="3"/>
  <c r="X66" i="3"/>
  <c r="D66" i="3"/>
  <c r="AC65" i="3"/>
  <c r="I65" i="3"/>
  <c r="AH64" i="3"/>
  <c r="N64" i="3"/>
  <c r="AM63" i="3"/>
  <c r="S63" i="3"/>
  <c r="AR62" i="3"/>
  <c r="X62" i="3"/>
  <c r="D62" i="3"/>
  <c r="AC61" i="3"/>
  <c r="I61" i="3"/>
  <c r="AH60" i="3"/>
  <c r="N60" i="3"/>
  <c r="AM59" i="3"/>
  <c r="S59" i="3"/>
  <c r="AR58" i="3"/>
  <c r="X58" i="3"/>
  <c r="D58" i="3"/>
  <c r="AC57" i="3"/>
  <c r="I57" i="3"/>
  <c r="AQ70" i="3"/>
  <c r="AP70" i="3"/>
  <c r="AN22" i="3"/>
  <c r="AM70" i="3"/>
  <c r="AL70" i="3"/>
  <c r="AK70" i="3"/>
  <c r="AG70" i="3"/>
  <c r="AF70" i="3"/>
  <c r="AC70" i="3"/>
  <c r="AB70" i="3"/>
  <c r="AA70" i="3"/>
  <c r="Y22" i="3"/>
  <c r="W70" i="3"/>
  <c r="V70" i="3"/>
  <c r="S70" i="3"/>
  <c r="R70" i="3"/>
  <c r="Q70" i="3"/>
  <c r="N70" i="3"/>
  <c r="M70" i="3"/>
  <c r="L70" i="3"/>
  <c r="J22" i="3"/>
  <c r="I70" i="3"/>
  <c r="H70" i="3"/>
  <c r="G70" i="3"/>
  <c r="E22" i="3"/>
  <c r="C70" i="3"/>
  <c r="B70" i="3"/>
  <c r="AR69" i="3"/>
  <c r="AQ69" i="3"/>
  <c r="AP69" i="3"/>
  <c r="AN21" i="3"/>
  <c r="AM69" i="3"/>
  <c r="AL69" i="3"/>
  <c r="AK69" i="3"/>
  <c r="AG69" i="3"/>
  <c r="AF69" i="3"/>
  <c r="AD21" i="3"/>
  <c r="AB69" i="3"/>
  <c r="AA69" i="3"/>
  <c r="Y21" i="3"/>
  <c r="X69" i="3"/>
  <c r="W69" i="3"/>
  <c r="V69" i="3"/>
  <c r="T21" i="3"/>
  <c r="R69" i="3"/>
  <c r="Q69" i="3"/>
  <c r="N69" i="3"/>
  <c r="M69" i="3"/>
  <c r="L69" i="3"/>
  <c r="J21" i="3"/>
  <c r="H69" i="3"/>
  <c r="G69" i="3"/>
  <c r="D69" i="3"/>
  <c r="C69" i="3"/>
  <c r="B69" i="3"/>
  <c r="AR68" i="3"/>
  <c r="AQ68" i="3"/>
  <c r="AP68" i="3"/>
  <c r="AN20" i="3"/>
  <c r="AM68" i="3"/>
  <c r="AL68" i="3"/>
  <c r="AK68" i="3"/>
  <c r="AG68" i="3"/>
  <c r="AF68" i="3"/>
  <c r="AC68" i="3"/>
  <c r="AB68" i="3"/>
  <c r="AA68" i="3"/>
  <c r="Y20" i="3"/>
  <c r="X68" i="3"/>
  <c r="W68" i="3"/>
  <c r="V68" i="3"/>
  <c r="T20" i="3"/>
  <c r="R68" i="3"/>
  <c r="Q68" i="3"/>
  <c r="O20" i="3"/>
  <c r="M68" i="3"/>
  <c r="L68" i="3"/>
  <c r="J20" i="3"/>
  <c r="I68" i="3"/>
  <c r="H68" i="3"/>
  <c r="G68" i="3"/>
  <c r="E20" i="3"/>
  <c r="C68" i="3"/>
  <c r="B68" i="3"/>
  <c r="AR67" i="3"/>
  <c r="AQ67" i="3"/>
  <c r="AP67" i="3"/>
  <c r="AN19" i="3"/>
  <c r="AL67" i="3"/>
  <c r="AK67" i="3"/>
  <c r="AH67" i="3"/>
  <c r="AG67" i="3"/>
  <c r="AF67" i="3"/>
  <c r="AC67" i="3"/>
  <c r="AB67" i="3"/>
  <c r="AA67" i="3"/>
  <c r="Y19" i="3"/>
  <c r="X67" i="3"/>
  <c r="W67" i="3"/>
  <c r="V67" i="3"/>
  <c r="T19" i="3"/>
  <c r="R67" i="3"/>
  <c r="Q67" i="3"/>
  <c r="N67" i="3"/>
  <c r="M67" i="3"/>
  <c r="L67" i="3"/>
  <c r="J19" i="3"/>
  <c r="I67" i="3"/>
  <c r="H67" i="3"/>
  <c r="G67" i="3"/>
  <c r="E19" i="3"/>
  <c r="C67" i="3"/>
  <c r="B67" i="3"/>
  <c r="AS18" i="3"/>
  <c r="AQ66" i="3"/>
  <c r="AP66" i="3"/>
  <c r="AN18" i="3"/>
  <c r="AM66" i="3"/>
  <c r="AL66" i="3"/>
  <c r="AK66" i="3"/>
  <c r="AG66" i="3"/>
  <c r="AF66" i="3"/>
  <c r="AC66" i="3"/>
  <c r="AB66" i="3"/>
  <c r="AA66" i="3"/>
  <c r="Y18" i="3"/>
  <c r="W66" i="3"/>
  <c r="V66" i="3"/>
  <c r="S66" i="3"/>
  <c r="R66" i="3"/>
  <c r="Q66" i="3"/>
  <c r="N66" i="3"/>
  <c r="M66" i="3"/>
  <c r="L66" i="3"/>
  <c r="J18" i="3"/>
  <c r="I66" i="3"/>
  <c r="H66" i="3"/>
  <c r="G66" i="3"/>
  <c r="E18" i="3"/>
  <c r="C66" i="3"/>
  <c r="B66" i="3"/>
  <c r="AR65" i="3"/>
  <c r="AQ65" i="3"/>
  <c r="AP65" i="3"/>
  <c r="AN17" i="3"/>
  <c r="AM65" i="3"/>
  <c r="AL65" i="3"/>
  <c r="AK65" i="3"/>
  <c r="AG65" i="3"/>
  <c r="AF65" i="3"/>
  <c r="AD17" i="3"/>
  <c r="AB65" i="3"/>
  <c r="AA65" i="3"/>
  <c r="Y17" i="3"/>
  <c r="W65" i="3"/>
  <c r="V65" i="3"/>
  <c r="T17" i="3"/>
  <c r="R65" i="3"/>
  <c r="Q65" i="3"/>
  <c r="N65" i="3"/>
  <c r="M65" i="3"/>
  <c r="L65" i="3"/>
  <c r="J17" i="3"/>
  <c r="H65" i="3"/>
  <c r="G65" i="3"/>
  <c r="D65" i="3"/>
  <c r="C65" i="3"/>
  <c r="B65" i="3"/>
  <c r="AR64" i="3"/>
  <c r="AQ64" i="3"/>
  <c r="AP64" i="3"/>
  <c r="AN16" i="3"/>
  <c r="AL64" i="3"/>
  <c r="AK64" i="3"/>
  <c r="AI16" i="3"/>
  <c r="AG64" i="3"/>
  <c r="AF64" i="3"/>
  <c r="AC64" i="3"/>
  <c r="AB64" i="3"/>
  <c r="AA64" i="3"/>
  <c r="Y16" i="3"/>
  <c r="W64" i="3"/>
  <c r="V64" i="3"/>
  <c r="T16" i="3"/>
  <c r="R64" i="3"/>
  <c r="Q64" i="3"/>
  <c r="O16" i="3"/>
  <c r="M64" i="3"/>
  <c r="L64" i="3"/>
  <c r="J16" i="3"/>
  <c r="H64" i="3"/>
  <c r="G64" i="3"/>
  <c r="E16" i="3"/>
  <c r="C64" i="3"/>
  <c r="B64" i="3"/>
  <c r="AR63" i="3"/>
  <c r="AQ63" i="3"/>
  <c r="AP63" i="3"/>
  <c r="AN15" i="3"/>
  <c r="AL63" i="3"/>
  <c r="AK63" i="3"/>
  <c r="AH63" i="3"/>
  <c r="AG63" i="3"/>
  <c r="AF63" i="3"/>
  <c r="AC63" i="3"/>
  <c r="AB63" i="3"/>
  <c r="AA63" i="3"/>
  <c r="Y15" i="3"/>
  <c r="W63" i="3"/>
  <c r="V63" i="3"/>
  <c r="T15" i="3"/>
  <c r="R63" i="3"/>
  <c r="Q63" i="3"/>
  <c r="N63" i="3"/>
  <c r="M63" i="3"/>
  <c r="L63" i="3"/>
  <c r="J15" i="3"/>
  <c r="H63" i="3"/>
  <c r="G63" i="3"/>
  <c r="E15" i="3"/>
  <c r="C63" i="3"/>
  <c r="B63" i="3"/>
  <c r="AS14" i="3"/>
  <c r="AQ62" i="3"/>
  <c r="AP62" i="3"/>
  <c r="AN14" i="3"/>
  <c r="AL62" i="3"/>
  <c r="AK62" i="3"/>
  <c r="AI14" i="3"/>
  <c r="AG62" i="3"/>
  <c r="AF62" i="3"/>
  <c r="AC62" i="3"/>
  <c r="AB62" i="3"/>
  <c r="AA62" i="3"/>
  <c r="Y14" i="3"/>
  <c r="W62" i="3"/>
  <c r="V62" i="3"/>
  <c r="S62" i="3"/>
  <c r="R62" i="3"/>
  <c r="Q62" i="3"/>
  <c r="N62" i="3"/>
  <c r="M62" i="3"/>
  <c r="L62" i="3"/>
  <c r="J14" i="3"/>
  <c r="H62" i="3"/>
  <c r="G62" i="3"/>
  <c r="E14" i="3"/>
  <c r="C62" i="3"/>
  <c r="B62" i="3"/>
  <c r="AR61" i="3"/>
  <c r="AQ61" i="3"/>
  <c r="AP61" i="3"/>
  <c r="AN13" i="3"/>
  <c r="AL61" i="3"/>
  <c r="AK61" i="3"/>
  <c r="AI13" i="3"/>
  <c r="AG61" i="3"/>
  <c r="AF61" i="3"/>
  <c r="AD13" i="3"/>
  <c r="AB61" i="3"/>
  <c r="AA61" i="3"/>
  <c r="Y13" i="3"/>
  <c r="W61" i="3"/>
  <c r="V61" i="3"/>
  <c r="T13" i="3"/>
  <c r="R61" i="3"/>
  <c r="Q61" i="3"/>
  <c r="N61" i="3"/>
  <c r="M61" i="3"/>
  <c r="L61" i="3"/>
  <c r="J13" i="3"/>
  <c r="H61" i="3"/>
  <c r="G61" i="3"/>
  <c r="D61" i="3"/>
  <c r="C61" i="3"/>
  <c r="B61" i="3"/>
  <c r="AR60" i="3"/>
  <c r="AQ60" i="3"/>
  <c r="AP60" i="3"/>
  <c r="AN12" i="3"/>
  <c r="AL60" i="3"/>
  <c r="AK60" i="3"/>
  <c r="AI12" i="3"/>
  <c r="AG60" i="3"/>
  <c r="AF60" i="3"/>
  <c r="AC60" i="3"/>
  <c r="AB60" i="3"/>
  <c r="AA60" i="3"/>
  <c r="Y12" i="3"/>
  <c r="W60" i="3"/>
  <c r="V60" i="3"/>
  <c r="T12" i="3"/>
  <c r="R60" i="3"/>
  <c r="Q60" i="3"/>
  <c r="O12" i="3"/>
  <c r="M60" i="3"/>
  <c r="L60" i="3"/>
  <c r="J12" i="3"/>
  <c r="H60" i="3"/>
  <c r="G60" i="3"/>
  <c r="E12" i="3"/>
  <c r="C60" i="3"/>
  <c r="B60" i="3"/>
  <c r="AR59" i="3"/>
  <c r="AQ59" i="3"/>
  <c r="AP59" i="3"/>
  <c r="AN11" i="3"/>
  <c r="AL59" i="3"/>
  <c r="AK59" i="3"/>
  <c r="AH59" i="3"/>
  <c r="AG59" i="3"/>
  <c r="AF59" i="3"/>
  <c r="AC59" i="3"/>
  <c r="AB59" i="3"/>
  <c r="AA59" i="3"/>
  <c r="Y11" i="3"/>
  <c r="W59" i="3"/>
  <c r="V59" i="3"/>
  <c r="T11" i="3"/>
  <c r="R59" i="3"/>
  <c r="Q59" i="3"/>
  <c r="N59" i="3"/>
  <c r="M59" i="3"/>
  <c r="L59" i="3"/>
  <c r="J11" i="3"/>
  <c r="H59" i="3"/>
  <c r="G59" i="3"/>
  <c r="E11" i="3"/>
  <c r="C59" i="3"/>
  <c r="B59" i="3"/>
  <c r="AS10" i="3"/>
  <c r="AQ58" i="3"/>
  <c r="AP58" i="3"/>
  <c r="AN10" i="3"/>
  <c r="AL58" i="3"/>
  <c r="AK58" i="3"/>
  <c r="AI10" i="3"/>
  <c r="AG58" i="3"/>
  <c r="AF58" i="3"/>
  <c r="AC58" i="3"/>
  <c r="AB58" i="3"/>
  <c r="AA58" i="3"/>
  <c r="Y10" i="3"/>
  <c r="W58" i="3"/>
  <c r="V58" i="3"/>
  <c r="S58" i="3"/>
  <c r="R58" i="3"/>
  <c r="Q58" i="3"/>
  <c r="N58" i="3"/>
  <c r="M58" i="3"/>
  <c r="L58" i="3"/>
  <c r="J10" i="3"/>
  <c r="H58" i="3"/>
  <c r="G58" i="3"/>
  <c r="E10" i="3"/>
  <c r="C58" i="3"/>
  <c r="B58" i="3"/>
  <c r="AR57" i="3"/>
  <c r="AQ57" i="3"/>
  <c r="AP57" i="3"/>
  <c r="AN9" i="3"/>
  <c r="AL23" i="3"/>
  <c r="AL55" i="3" s="1"/>
  <c r="AK23" i="3"/>
  <c r="AK55" i="3" s="1"/>
  <c r="AI9" i="3"/>
  <c r="AG23" i="3"/>
  <c r="AG55" i="3" s="1"/>
  <c r="AF23" i="3"/>
  <c r="AF55" i="3" s="1"/>
  <c r="AD9" i="3"/>
  <c r="AB57" i="3"/>
  <c r="AA57" i="3"/>
  <c r="Y9" i="3"/>
  <c r="W23" i="3"/>
  <c r="W55" i="3" s="1"/>
  <c r="V23" i="3"/>
  <c r="V55" i="3" s="1"/>
  <c r="T9" i="3"/>
  <c r="R57" i="3"/>
  <c r="Q57" i="3"/>
  <c r="N57" i="3"/>
  <c r="M57" i="3"/>
  <c r="L23" i="3"/>
  <c r="L55" i="3" s="1"/>
  <c r="J9" i="3"/>
  <c r="H57" i="3"/>
  <c r="G57" i="3"/>
  <c r="D57" i="3"/>
  <c r="C57" i="3"/>
  <c r="B57" i="3"/>
  <c r="M23" i="3" l="1"/>
  <c r="M55" i="3" s="1"/>
  <c r="AB23" i="3"/>
  <c r="AB55" i="3" s="1"/>
  <c r="AQ23" i="3"/>
  <c r="AQ55" i="3" s="1"/>
  <c r="L57" i="3"/>
  <c r="AF57" i="3"/>
  <c r="N23" i="3"/>
  <c r="AC23" i="3"/>
  <c r="AR23" i="3"/>
  <c r="AG57" i="3"/>
  <c r="AA23" i="3"/>
  <c r="AA55" i="3" s="1"/>
  <c r="O9" i="3"/>
  <c r="AS9" i="3"/>
  <c r="O10" i="3"/>
  <c r="AD10" i="3"/>
  <c r="O11" i="3"/>
  <c r="AD11" i="3"/>
  <c r="AS11" i="3"/>
  <c r="AD12" i="3"/>
  <c r="AS12" i="3"/>
  <c r="O13" i="3"/>
  <c r="AS13" i="3"/>
  <c r="O14" i="3"/>
  <c r="AD14" i="3"/>
  <c r="O15" i="3"/>
  <c r="AD15" i="3"/>
  <c r="AS15" i="3"/>
  <c r="AD16" i="3"/>
  <c r="AS16" i="3"/>
  <c r="O17" i="3"/>
  <c r="AS17" i="3"/>
  <c r="O18" i="3"/>
  <c r="AD18" i="3"/>
  <c r="O19" i="3"/>
  <c r="AD19" i="3"/>
  <c r="AS19" i="3"/>
  <c r="AD20" i="3"/>
  <c r="O21" i="3"/>
  <c r="O22" i="3"/>
  <c r="AD22" i="3"/>
  <c r="AH57" i="3"/>
  <c r="I58" i="3"/>
  <c r="D59" i="3"/>
  <c r="X59" i="3"/>
  <c r="S60" i="3"/>
  <c r="AM60" i="3"/>
  <c r="AH61" i="3"/>
  <c r="I62" i="3"/>
  <c r="D63" i="3"/>
  <c r="X63" i="3"/>
  <c r="S64" i="3"/>
  <c r="AM64" i="3"/>
  <c r="AH65" i="3"/>
  <c r="D67" i="3"/>
  <c r="S68" i="3"/>
  <c r="AH69" i="3"/>
  <c r="B23" i="3"/>
  <c r="B55" i="3" s="1"/>
  <c r="Q23" i="3"/>
  <c r="Q55" i="3" s="1"/>
  <c r="AK57" i="3"/>
  <c r="C23" i="3"/>
  <c r="C55" i="3" s="1"/>
  <c r="R23" i="3"/>
  <c r="R55" i="3" s="1"/>
  <c r="AL57" i="3"/>
  <c r="AP23" i="3"/>
  <c r="AP55" i="3" s="1"/>
  <c r="D23" i="3"/>
  <c r="S23" i="3"/>
  <c r="AH23" i="3"/>
  <c r="S57" i="3"/>
  <c r="AM57" i="3"/>
  <c r="AH58" i="3"/>
  <c r="I59" i="3"/>
  <c r="D60" i="3"/>
  <c r="X60" i="3"/>
  <c r="S61" i="3"/>
  <c r="AM61" i="3"/>
  <c r="AH62" i="3"/>
  <c r="I63" i="3"/>
  <c r="D64" i="3"/>
  <c r="X64" i="3"/>
  <c r="S65" i="3"/>
  <c r="AH66" i="3"/>
  <c r="D68" i="3"/>
  <c r="S69" i="3"/>
  <c r="AH70" i="3"/>
  <c r="E9" i="3"/>
  <c r="T10" i="3"/>
  <c r="AI11" i="3"/>
  <c r="E13" i="3"/>
  <c r="T14" i="3"/>
  <c r="E17" i="3"/>
  <c r="T18" i="3"/>
  <c r="E21" i="3"/>
  <c r="T22" i="3"/>
  <c r="V57" i="3"/>
  <c r="G23" i="3"/>
  <c r="G55" i="3" s="1"/>
  <c r="W57" i="3"/>
  <c r="H23" i="3"/>
  <c r="H55" i="3" s="1"/>
  <c r="X57" i="3"/>
  <c r="AM58" i="3"/>
  <c r="I60" i="3"/>
  <c r="X61" i="3"/>
  <c r="AM62" i="3"/>
  <c r="I64" i="3"/>
  <c r="X65" i="3"/>
  <c r="I23" i="3"/>
  <c r="X23" i="3"/>
  <c r="AM23" i="3"/>
  <c r="Y23" i="3" l="1"/>
  <c r="X55" i="3"/>
  <c r="J23" i="3"/>
  <c r="I55" i="3"/>
  <c r="AN23" i="3"/>
  <c r="AM55" i="3"/>
  <c r="AR55" i="3"/>
  <c r="AS23" i="3"/>
  <c r="AI23" i="3"/>
  <c r="AH55" i="3"/>
  <c r="AC55" i="3"/>
  <c r="AD23" i="3"/>
  <c r="T23" i="3"/>
  <c r="S55" i="3"/>
  <c r="O23" i="3"/>
  <c r="N55" i="3"/>
  <c r="E23" i="3"/>
  <c r="D55" i="3"/>
</calcChain>
</file>

<file path=xl/sharedStrings.xml><?xml version="1.0" encoding="utf-8"?>
<sst xmlns="http://schemas.openxmlformats.org/spreadsheetml/2006/main" count="280" uniqueCount="31">
  <si>
    <t>903b. COMPARACIÓN DE DENSIDAD DE PIES POR CLASE DIAMÉTRICA Y ESPECIE</t>
  </si>
  <si>
    <t>Quercus ilex</t>
  </si>
  <si>
    <t>Pinus pinaster</t>
  </si>
  <si>
    <t>Pinus pinea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</si>
  <si>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</si>
  <si>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</si>
  <si>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</si>
  <si>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</si>
  <si>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</si>
  <si>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</si>
  <si>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</si>
  <si>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</si>
  <si>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</si>
  <si>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</si>
  <si>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</si>
  <si>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</si>
  <si>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</si>
  <si>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</si>
  <si>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</si>
  <si>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</si>
  <si>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</si>
  <si>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</si>
  <si>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</si>
  <si>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Olea europaea</t>
  </si>
  <si>
    <t>Quercus canariensis</t>
  </si>
  <si>
    <t>Eucalyptus camaldulensis</t>
  </si>
  <si>
    <t xml:space="preserve">Arbutus unedo </t>
  </si>
  <si>
    <t>Quercus faginea</t>
  </si>
  <si>
    <t>-</t>
  </si>
  <si>
    <t>Quercus suber</t>
  </si>
  <si>
    <t>Abies pinsapo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</si>
</sst>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i/>
      <sz val="10"/>
      <color rgb="FFFF000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8" fillId="0" borderId="0" xfId="1" applyFont="1" applyFill="1" applyAlignment="1">
      <alignment horizontal="left"/>
    </xf>
    <xf numFmtId="3" fontId="9" fillId="0" borderId="0" xfId="1" applyNumberFormat="1" applyFont="1" applyFill="1" applyAlignment="1">
      <alignment horizontal="left"/>
    </xf>
    <xf numFmtId="0" fontId="10" fillId="0" borderId="0" xfId="1" applyFont="1" applyFill="1"/>
    <xf numFmtId="0" fontId="5" fillId="0" borderId="0" xfId="1" applyFont="1" applyFill="1"/>
    <xf numFmtId="3" fontId="6" fillId="0" borderId="0" xfId="1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11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2" fillId="0" borderId="0" xfId="1" applyFont="1" applyAlignment="1">
      <alignment vertical="center" wrapText="1"/>
    </xf>
    <xf numFmtId="3" fontId="12" fillId="0" borderId="0" xfId="1" applyNumberFormat="1" applyFont="1" applyAlignment="1">
      <alignment vertical="center" wrapText="1"/>
    </xf>
    <xf numFmtId="3" fontId="12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3" fillId="0" borderId="0" xfId="1" applyFont="1"/>
    <xf numFmtId="4" fontId="3" fillId="0" borderId="0" xfId="1" applyNumberFormat="1" applyFont="1"/>
    <xf numFmtId="3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3" fontId="3" fillId="0" borderId="0" xfId="5" applyNumberFormat="1" applyFont="1" applyFill="1" applyBorder="1" applyAlignment="1">
      <alignment horizontal="center"/>
    </xf>
    <xf numFmtId="3" fontId="3" fillId="0" borderId="0" xfId="6" applyNumberFormat="1" applyFont="1" applyFill="1" applyBorder="1"/>
    <xf numFmtId="164" fontId="6" fillId="0" borderId="0" xfId="5" applyFont="1" applyFill="1" applyBorder="1" applyAlignment="1">
      <alignment horizontal="center"/>
    </xf>
    <xf numFmtId="165" fontId="6" fillId="0" borderId="0" xfId="5" applyNumberFormat="1" applyFont="1" applyFill="1" applyBorder="1" applyAlignment="1">
      <alignment horizontal="center"/>
    </xf>
    <xf numFmtId="3" fontId="6" fillId="0" borderId="0" xfId="6" applyNumberFormat="1" applyFont="1" applyFill="1" applyBorder="1"/>
    <xf numFmtId="3" fontId="2" fillId="0" borderId="1" xfId="5" applyNumberFormat="1" applyFont="1" applyFill="1" applyBorder="1" applyAlignment="1">
      <alignment horizontal="center"/>
    </xf>
    <xf numFmtId="0" fontId="1" fillId="0" borderId="0" xfId="1" applyFont="1"/>
    <xf numFmtId="3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3" fontId="1" fillId="2" borderId="0" xfId="1" applyNumberFormat="1" applyFont="1" applyFill="1"/>
    <xf numFmtId="0" fontId="14" fillId="0" borderId="0" xfId="1" applyFont="1" applyBorder="1" applyAlignment="1">
      <alignment horizontal="center"/>
    </xf>
    <xf numFmtId="3" fontId="14" fillId="0" borderId="0" xfId="1" applyNumberFormat="1" applyFont="1" applyBorder="1" applyAlignment="1">
      <alignment horizontal="center"/>
    </xf>
    <xf numFmtId="3" fontId="14" fillId="0" borderId="0" xfId="1" applyNumberFormat="1" applyFont="1" applyBorder="1"/>
    <xf numFmtId="0" fontId="15" fillId="0" borderId="0" xfId="1" applyFont="1" applyBorder="1"/>
    <xf numFmtId="0" fontId="14" fillId="0" borderId="0" xfId="1" applyFont="1" applyBorder="1" applyAlignment="1">
      <alignment horizontal="left"/>
    </xf>
    <xf numFmtId="4" fontId="14" fillId="0" borderId="0" xfId="1" applyNumberFormat="1" applyFont="1" applyBorder="1"/>
    <xf numFmtId="0" fontId="14" fillId="0" borderId="0" xfId="1" applyFont="1" applyBorder="1"/>
    <xf numFmtId="3" fontId="14" fillId="0" borderId="0" xfId="1" applyNumberFormat="1" applyFont="1" applyBorder="1" applyAlignment="1">
      <alignment horizontal="right"/>
    </xf>
    <xf numFmtId="166" fontId="14" fillId="0" borderId="0" xfId="5" applyNumberFormat="1" applyFont="1" applyBorder="1" applyAlignment="1">
      <alignment horizontal="left"/>
    </xf>
    <xf numFmtId="167" fontId="14" fillId="0" borderId="0" xfId="5" applyNumberFormat="1" applyFont="1" applyBorder="1" applyAlignment="1">
      <alignment horizontal="left"/>
    </xf>
    <xf numFmtId="4" fontId="14" fillId="0" borderId="0" xfId="1" applyNumberFormat="1" applyFont="1" applyBorder="1" applyAlignment="1">
      <alignment horizontal="center"/>
    </xf>
    <xf numFmtId="168" fontId="14" fillId="0" borderId="0" xfId="1" applyNumberFormat="1" applyFont="1" applyBorder="1"/>
    <xf numFmtId="2" fontId="14" fillId="0" borderId="0" xfId="5" applyNumberFormat="1" applyFont="1" applyBorder="1"/>
    <xf numFmtId="2" fontId="3" fillId="0" borderId="4" xfId="1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8" fillId="0" borderId="0" xfId="0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6" fillId="0" borderId="0" xfId="0" applyNumberFormat="1" applyFont="1" applyAlignment="1">
      <alignment horizontal="center"/>
    </xf>
    <xf numFmtId="3" fontId="6" fillId="0" borderId="0" xfId="0" applyNumberFormat="1" applyFont="1"/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/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3" fillId="0" borderId="4" xfId="0" applyNumberFormat="1" applyFont="1" applyFill="1" applyBorder="1"/>
    <xf numFmtId="2" fontId="3" fillId="0" borderId="3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left"/>
    </xf>
    <xf numFmtId="0" fontId="16" fillId="0" borderId="0" xfId="0" applyFont="1" applyBorder="1"/>
    <xf numFmtId="0" fontId="15" fillId="0" borderId="0" xfId="0" applyFont="1" applyBorder="1"/>
    <xf numFmtId="4" fontId="14" fillId="0" borderId="0" xfId="0" applyNumberFormat="1" applyFont="1" applyBorder="1"/>
    <xf numFmtId="168" fontId="14" fillId="0" borderId="0" xfId="0" applyNumberFormat="1" applyFont="1" applyBorder="1"/>
    <xf numFmtId="2" fontId="3" fillId="0" borderId="4" xfId="0" applyNumberFormat="1" applyFont="1" applyFill="1" applyBorder="1" applyAlignment="1">
      <alignment horizontal="right"/>
    </xf>
  </cellXfs>
  <cellStyles count="7">
    <cellStyle name="Millares [0] 2" xfId="2"/>
    <cellStyle name="Millares [0] 3" xfId="5"/>
    <cellStyle name="Normal" xfId="0" builtinId="0"/>
    <cellStyle name="Normal 2" xfId="1"/>
    <cellStyle name="Normal 2 2" xfId="4"/>
    <cellStyle name="Porcentaje 2" xfId="3"/>
    <cellStyle name="Porcentaje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'11-903b'!$B$54:$B$56</c:f>
              <c:strCache>
                <c:ptCount val="1"/>
                <c:pt idx="0">
                  <c:v>IFN2: 81,38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'11-903b'!$B$57:$B$70</c:f>
              <c:numCache>
                <c:formatCode>0.00</c:formatCode>
                <c:ptCount val="14"/>
                <c:pt idx="0">
                  <c:v>12.5</c:v>
                </c:pt>
                <c:pt idx="1">
                  <c:v>9.85</c:v>
                </c:pt>
                <c:pt idx="2">
                  <c:v>10.32</c:v>
                </c:pt>
                <c:pt idx="3">
                  <c:v>9.85</c:v>
                </c:pt>
                <c:pt idx="4">
                  <c:v>10.47</c:v>
                </c:pt>
                <c:pt idx="5">
                  <c:v>8.7899999999999991</c:v>
                </c:pt>
                <c:pt idx="6">
                  <c:v>7.03</c:v>
                </c:pt>
                <c:pt idx="7">
                  <c:v>4.78</c:v>
                </c:pt>
                <c:pt idx="8">
                  <c:v>3.08</c:v>
                </c:pt>
                <c:pt idx="9">
                  <c:v>2.0299999999999998</c:v>
                </c:pt>
                <c:pt idx="10">
                  <c:v>1.1399999999999999</c:v>
                </c:pt>
                <c:pt idx="11">
                  <c:v>0.67</c:v>
                </c:pt>
                <c:pt idx="12">
                  <c:v>0.27</c:v>
                </c:pt>
                <c:pt idx="13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EB-4571-BA8A-8A4D1C01031E}"/>
            </c:ext>
          </c:extLst>
        </c:ser>
        <c:ser>
          <c:idx val="1"/>
          <c:order val="1"/>
          <c:tx>
            <c:strRef>
              <c:f>'11-903b'!$C$54:$C$56</c:f>
              <c:strCache>
                <c:ptCount val="1"/>
                <c:pt idx="0">
                  <c:v>IFN3: 39,39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'11-903b'!$C$57:$C$70</c:f>
              <c:numCache>
                <c:formatCode>0.00</c:formatCode>
                <c:ptCount val="14"/>
                <c:pt idx="0">
                  <c:v>7.14</c:v>
                </c:pt>
                <c:pt idx="1">
                  <c:v>7.37</c:v>
                </c:pt>
                <c:pt idx="2">
                  <c:v>8.75</c:v>
                </c:pt>
                <c:pt idx="3">
                  <c:v>7.68</c:v>
                </c:pt>
                <c:pt idx="4">
                  <c:v>4.4400000000000004</c:v>
                </c:pt>
                <c:pt idx="5">
                  <c:v>1.82</c:v>
                </c:pt>
                <c:pt idx="6">
                  <c:v>0.79</c:v>
                </c:pt>
                <c:pt idx="7">
                  <c:v>0.48</c:v>
                </c:pt>
                <c:pt idx="8">
                  <c:v>0.25</c:v>
                </c:pt>
                <c:pt idx="9">
                  <c:v>0.23</c:v>
                </c:pt>
                <c:pt idx="10">
                  <c:v>0.18</c:v>
                </c:pt>
                <c:pt idx="11">
                  <c:v>0.06</c:v>
                </c:pt>
                <c:pt idx="12">
                  <c:v>0.04</c:v>
                </c:pt>
                <c:pt idx="1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EB-4571-BA8A-8A4D1C01031E}"/>
            </c:ext>
          </c:extLst>
        </c:ser>
        <c:ser>
          <c:idx val="2"/>
          <c:order val="2"/>
          <c:tx>
            <c:strRef>
              <c:f>'11-903b'!$D$54:$D$56</c:f>
              <c:strCache>
                <c:ptCount val="1"/>
                <c:pt idx="0">
                  <c:v>IFN4: 63,73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'11-903b'!$D$57:$D$70</c:f>
              <c:numCache>
                <c:formatCode>0.00</c:formatCode>
                <c:ptCount val="14"/>
                <c:pt idx="0">
                  <c:v>3.58</c:v>
                </c:pt>
                <c:pt idx="1">
                  <c:v>4.88</c:v>
                </c:pt>
                <c:pt idx="2">
                  <c:v>6.85</c:v>
                </c:pt>
                <c:pt idx="3">
                  <c:v>8.5500000000000007</c:v>
                </c:pt>
                <c:pt idx="4">
                  <c:v>8.51</c:v>
                </c:pt>
                <c:pt idx="5">
                  <c:v>8.16</c:v>
                </c:pt>
                <c:pt idx="6">
                  <c:v>7.38</c:v>
                </c:pt>
                <c:pt idx="7">
                  <c:v>5.53</c:v>
                </c:pt>
                <c:pt idx="8">
                  <c:v>3.63</c:v>
                </c:pt>
                <c:pt idx="9">
                  <c:v>2.56</c:v>
                </c:pt>
                <c:pt idx="10">
                  <c:v>1.59</c:v>
                </c:pt>
                <c:pt idx="11">
                  <c:v>1.05</c:v>
                </c:pt>
                <c:pt idx="12">
                  <c:v>0.42</c:v>
                </c:pt>
                <c:pt idx="13">
                  <c:v>1.04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EB-4571-BA8A-8A4D1C010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62176"/>
        <c:axId val="226394496"/>
      </c:barChart>
      <c:catAx>
        <c:axId val="22616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9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94496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162176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6003370564"/>
          <c:y val="0.57518985319855309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6C-4935-A0C8-752566E367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6C-4935-A0C8-752566E36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963008"/>
        <c:axId val="225964800"/>
      </c:barChart>
      <c:catAx>
        <c:axId val="22596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96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6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24-47E1-BFBD-8A595057B7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24-47E1-BFBD-8A595057B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736128"/>
        <c:axId val="584758784"/>
      </c:barChart>
      <c:catAx>
        <c:axId val="58473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5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7587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36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25-4B3A-AE94-29B481FF23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25-4B3A-AE94-29B481FF2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781184"/>
        <c:axId val="584803456"/>
      </c:barChart>
      <c:catAx>
        <c:axId val="58478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80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803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8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'11-903b'!$AE$60:$AE$65</c:f>
              <c:numCache>
                <c:formatCode>General</c:formatCode>
                <c:ptCount val="6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</c:numCache>
            </c:numRef>
          </c:cat>
          <c:val>
            <c:numRef>
              <c:f>'11-903b'!$AF$60:$AF$65</c:f>
              <c:numCache>
                <c:formatCode>0.00</c:formatCode>
                <c:ptCount val="6"/>
                <c:pt idx="0">
                  <c:v>0.33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B8-40BB-BB77-6B985C6FD1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'11-903b'!$AE$60:$AE$65</c:f>
              <c:numCache>
                <c:formatCode>General</c:formatCode>
                <c:ptCount val="6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</c:numCache>
            </c:numRef>
          </c:cat>
          <c:val>
            <c:numRef>
              <c:f>'11-903b'!$AG$60:$AG$65</c:f>
              <c:numCache>
                <c:formatCode>0.00</c:formatCode>
                <c:ptCount val="6"/>
                <c:pt idx="0">
                  <c:v>0.95</c:v>
                </c:pt>
                <c:pt idx="1">
                  <c:v>0.16</c:v>
                </c:pt>
                <c:pt idx="2">
                  <c:v>0.05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B8-40BB-BB77-6B985C6FD1C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'11-903b'!$AE$60:$AE$65</c:f>
              <c:numCache>
                <c:formatCode>General</c:formatCode>
                <c:ptCount val="6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</c:numCache>
            </c:numRef>
          </c:cat>
          <c:val>
            <c:numRef>
              <c:f>'11-903b'!$AH$60:$AH$65</c:f>
              <c:numCache>
                <c:formatCode>0.00</c:formatCode>
                <c:ptCount val="6"/>
                <c:pt idx="0">
                  <c:v>3.05</c:v>
                </c:pt>
                <c:pt idx="1">
                  <c:v>0.6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B8-40BB-BB77-6B985C6FD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850432"/>
        <c:axId val="584856320"/>
      </c:barChart>
      <c:catAx>
        <c:axId val="58485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85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856320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85043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'11-903b'!$AK$61:$AK$70</c:f>
              <c:numCache>
                <c:formatCode>0.00</c:formatCode>
                <c:ptCount val="10"/>
                <c:pt idx="0">
                  <c:v>0.3</c:v>
                </c:pt>
                <c:pt idx="1">
                  <c:v>0.18</c:v>
                </c:pt>
                <c:pt idx="2">
                  <c:v>0.18</c:v>
                </c:pt>
                <c:pt idx="3">
                  <c:v>0.16</c:v>
                </c:pt>
                <c:pt idx="4">
                  <c:v>0.11</c:v>
                </c:pt>
                <c:pt idx="5">
                  <c:v>0.12</c:v>
                </c:pt>
                <c:pt idx="6">
                  <c:v>0.15</c:v>
                </c:pt>
                <c:pt idx="7">
                  <c:v>0.1</c:v>
                </c:pt>
                <c:pt idx="8">
                  <c:v>0.09</c:v>
                </c:pt>
                <c:pt idx="9">
                  <c:v>0.38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7C-4739-AB57-808E885446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'11-903b'!$AL$61:$AL$70</c:f>
              <c:numCache>
                <c:formatCode>0.00</c:formatCode>
                <c:ptCount val="10"/>
                <c:pt idx="0">
                  <c:v>0.04</c:v>
                </c:pt>
                <c:pt idx="1">
                  <c:v>0.13</c:v>
                </c:pt>
                <c:pt idx="2">
                  <c:v>0.1</c:v>
                </c:pt>
                <c:pt idx="3">
                  <c:v>0.18</c:v>
                </c:pt>
                <c:pt idx="4">
                  <c:v>0.14000000000000001</c:v>
                </c:pt>
                <c:pt idx="5">
                  <c:v>0.11</c:v>
                </c:pt>
                <c:pt idx="6">
                  <c:v>0.08</c:v>
                </c:pt>
                <c:pt idx="7">
                  <c:v>0.09</c:v>
                </c:pt>
                <c:pt idx="8">
                  <c:v>0.08</c:v>
                </c:pt>
                <c:pt idx="9">
                  <c:v>0.39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7C-4739-AB57-808E8854463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'11-903b'!$AJ$61:$AJ$70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'11-903b'!$AM$61:$AM$70</c:f>
              <c:numCache>
                <c:formatCode>0.00</c:formatCode>
                <c:ptCount val="10"/>
                <c:pt idx="0">
                  <c:v>0.23</c:v>
                </c:pt>
                <c:pt idx="1">
                  <c:v>0.12</c:v>
                </c:pt>
                <c:pt idx="2">
                  <c:v>0.03</c:v>
                </c:pt>
                <c:pt idx="3">
                  <c:v>0.04</c:v>
                </c:pt>
                <c:pt idx="4">
                  <c:v>0.1</c:v>
                </c:pt>
                <c:pt idx="5">
                  <c:v>0.08</c:v>
                </c:pt>
                <c:pt idx="6">
                  <c:v>0.05</c:v>
                </c:pt>
                <c:pt idx="7">
                  <c:v>0.03</c:v>
                </c:pt>
                <c:pt idx="8">
                  <c:v>0.04</c:v>
                </c:pt>
                <c:pt idx="9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07C-4739-AB57-808E8854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875392"/>
        <c:axId val="584877184"/>
      </c:barChart>
      <c:catAx>
        <c:axId val="58487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87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877184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87539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07-4D13-BDE6-E11C23A3B9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07-4D13-BDE6-E11C23A3B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923008"/>
        <c:axId val="584924544"/>
      </c:barChart>
      <c:catAx>
        <c:axId val="58492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9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92454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92300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22-4169-8D9D-AA543BE75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22-4169-8D9D-AA543BE75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966528"/>
        <c:axId val="584968064"/>
      </c:barChart>
      <c:catAx>
        <c:axId val="58496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9680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96652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'11-903b'!$AP$54:$AP$56</c:f>
              <c:strCache>
                <c:ptCount val="1"/>
                <c:pt idx="0">
                  <c:v>IFN2: 6,65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'11-903b'!$AP$57:$AP$70</c:f>
              <c:numCache>
                <c:formatCode>0.00</c:formatCode>
                <c:ptCount val="14"/>
                <c:pt idx="0">
                  <c:v>3.38</c:v>
                </c:pt>
                <c:pt idx="1">
                  <c:v>0.42</c:v>
                </c:pt>
                <c:pt idx="2">
                  <c:v>0.98</c:v>
                </c:pt>
                <c:pt idx="3">
                  <c:v>1.04</c:v>
                </c:pt>
                <c:pt idx="4">
                  <c:v>0.56999999999999995</c:v>
                </c:pt>
                <c:pt idx="5">
                  <c:v>0.23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BA-405D-AC79-75F1C48CADA0}"/>
            </c:ext>
          </c:extLst>
        </c:ser>
        <c:ser>
          <c:idx val="1"/>
          <c:order val="1"/>
          <c:tx>
            <c:strRef>
              <c:f>'11-903b'!$AQ$54:$AQ$56</c:f>
              <c:strCache>
                <c:ptCount val="1"/>
                <c:pt idx="0">
                  <c:v>IFN3: 2,32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'11-903b'!$AQ$57:$AQ$70</c:f>
              <c:numCache>
                <c:formatCode>0.00</c:formatCode>
                <c:ptCount val="14"/>
                <c:pt idx="0">
                  <c:v>0.11</c:v>
                </c:pt>
                <c:pt idx="1">
                  <c:v>0.11</c:v>
                </c:pt>
                <c:pt idx="2">
                  <c:v>0.19</c:v>
                </c:pt>
                <c:pt idx="3">
                  <c:v>0.47</c:v>
                </c:pt>
                <c:pt idx="4">
                  <c:v>0.71</c:v>
                </c:pt>
                <c:pt idx="5">
                  <c:v>0.52</c:v>
                </c:pt>
                <c:pt idx="6">
                  <c:v>0.14000000000000001</c:v>
                </c:pt>
                <c:pt idx="7">
                  <c:v>0.01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BA-405D-AC79-75F1C48CADA0}"/>
            </c:ext>
          </c:extLst>
        </c:ser>
        <c:ser>
          <c:idx val="2"/>
          <c:order val="2"/>
          <c:tx>
            <c:strRef>
              <c:f>'11-903b'!$AR$54:$AR$56</c:f>
              <c:strCache>
                <c:ptCount val="1"/>
                <c:pt idx="0">
                  <c:v>IFN4: 1,95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'11-903b'!$AR$57:$AR$70</c:f>
              <c:numCache>
                <c:formatCode>0.00</c:formatCode>
                <c:ptCount val="14"/>
                <c:pt idx="0">
                  <c:v>0</c:v>
                </c:pt>
                <c:pt idx="1">
                  <c:v>0.08</c:v>
                </c:pt>
                <c:pt idx="2">
                  <c:v>0.1</c:v>
                </c:pt>
                <c:pt idx="3">
                  <c:v>0.14000000000000001</c:v>
                </c:pt>
                <c:pt idx="4">
                  <c:v>0.27</c:v>
                </c:pt>
                <c:pt idx="5">
                  <c:v>0.46</c:v>
                </c:pt>
                <c:pt idx="6">
                  <c:v>0.4</c:v>
                </c:pt>
                <c:pt idx="7">
                  <c:v>0.2</c:v>
                </c:pt>
                <c:pt idx="8">
                  <c:v>0.14000000000000001</c:v>
                </c:pt>
                <c:pt idx="9">
                  <c:v>0.06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BA-405D-AC79-75F1C48CA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060352"/>
        <c:axId val="585062272"/>
      </c:barChart>
      <c:catAx>
        <c:axId val="58506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50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062272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5060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'11-903b'!$AP$63:$AP$70</c:f>
              <c:numCache>
                <c:formatCode>0.00</c:formatCode>
                <c:ptCount val="8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AD-422E-9976-F4FF51E9EF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'11-903b'!$AQ$63:$AQ$70</c:f>
              <c:numCache>
                <c:formatCode>0.00</c:formatCode>
                <c:ptCount val="8"/>
                <c:pt idx="0">
                  <c:v>0.14000000000000001</c:v>
                </c:pt>
                <c:pt idx="1">
                  <c:v>0.01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AD-422E-9976-F4FF51E9EF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'11-903b'!$AJ$63:$AJ$70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'11-903b'!$AR$63:$AR$70</c:f>
              <c:numCache>
                <c:formatCode>0.00</c:formatCode>
                <c:ptCount val="8"/>
                <c:pt idx="0">
                  <c:v>0.4</c:v>
                </c:pt>
                <c:pt idx="1">
                  <c:v>0.2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0.05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AD-422E-9976-F4FF51E9E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094272"/>
        <c:axId val="585095808"/>
      </c:barChart>
      <c:catAx>
        <c:axId val="58509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509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5095808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509427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0FC-44B2-8BA4-E8326B511D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0FC-44B2-8BA4-E8326B511D5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0FC-44B2-8BA4-E8326B511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715456"/>
        <c:axId val="601716992"/>
      </c:barChart>
      <c:catAx>
        <c:axId val="60171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1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716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1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DA-43A2-94B6-790EAB609D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DA-43A2-94B6-790EAB609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750528"/>
        <c:axId val="601752320"/>
      </c:barChart>
      <c:catAx>
        <c:axId val="60175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5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752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5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DB-4764-9637-3AF7B32069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DB-4764-9637-3AF7B3206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039296"/>
        <c:axId val="226041216"/>
      </c:barChart>
      <c:catAx>
        <c:axId val="22603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4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041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39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'11-903b'!$AV$54:$AV$56</c:f>
              <c:strCache>
                <c:ptCount val="1"/>
                <c:pt idx="0">
                  <c:v>IFN3: 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'11-903b'!$AU$57:$AU$70</c:f>
              <c:numCache>
                <c:formatCode>0.00</c:formatCode>
                <c:ptCount val="14"/>
                <c:pt idx="0">
                  <c:v>0.13</c:v>
                </c:pt>
                <c:pt idx="1">
                  <c:v>0.18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'11-903b'!$AV$57:$AV$70</c:f>
              <c:numCache>
                <c:formatCode>0.00</c:formatCode>
                <c:ptCount val="14"/>
                <c:pt idx="0">
                  <c:v>0.23</c:v>
                </c:pt>
                <c:pt idx="1">
                  <c:v>0.11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CC-4353-89A5-A6C909D2370A}"/>
            </c:ext>
          </c:extLst>
        </c:ser>
        <c:ser>
          <c:idx val="1"/>
          <c:order val="1"/>
          <c:tx>
            <c:strRef>
              <c:f>'11-903b'!$AW$54:$AW$56</c:f>
              <c:strCache>
                <c:ptCount val="1"/>
                <c:pt idx="0">
                  <c:v>IFN4: 1,10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'11-903b'!$AU$57:$AU$70</c:f>
              <c:numCache>
                <c:formatCode>0.00</c:formatCode>
                <c:ptCount val="14"/>
                <c:pt idx="0">
                  <c:v>0.13</c:v>
                </c:pt>
                <c:pt idx="1">
                  <c:v>0.18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'11-903b'!$AW$57:$AW$70</c:f>
              <c:numCache>
                <c:formatCode>0.00</c:formatCode>
                <c:ptCount val="14"/>
                <c:pt idx="0">
                  <c:v>0.17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0.05</c:v>
                </c:pt>
                <c:pt idx="4">
                  <c:v>0.12</c:v>
                </c:pt>
                <c:pt idx="5">
                  <c:v>0.12</c:v>
                </c:pt>
                <c:pt idx="6">
                  <c:v>0.09</c:v>
                </c:pt>
                <c:pt idx="7">
                  <c:v>0.06</c:v>
                </c:pt>
                <c:pt idx="8">
                  <c:v>0.04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CC-4353-89A5-A6C909D2370A}"/>
            </c:ext>
          </c:extLst>
        </c:ser>
        <c:ser>
          <c:idx val="2"/>
          <c:order val="2"/>
          <c:tx>
            <c:strRef>
              <c:f>'11-903b'!$AX$54:$AX$56</c:f>
              <c:strCache>
                <c:ptCount val="1"/>
                <c:pt idx="0">
                  <c:v>IFN4: 1,10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'11-903b'!$AU$57:$AU$70</c:f>
              <c:numCache>
                <c:formatCode>0.00</c:formatCode>
                <c:ptCount val="14"/>
                <c:pt idx="0">
                  <c:v>0.13</c:v>
                </c:pt>
                <c:pt idx="1">
                  <c:v>0.18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'11-903b'!$AX$57:$AX$70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CC-4353-89A5-A6C909D23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782912"/>
        <c:axId val="601793280"/>
      </c:barChart>
      <c:catAx>
        <c:axId val="60178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793280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78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'11-903b'!$AU$65:$AU$70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'11-903b'!$AV$65:$AV$70</c:f>
              <c:numCache>
                <c:formatCode>0.00</c:formatCode>
                <c:ptCount val="6"/>
                <c:pt idx="0">
                  <c:v>0.03</c:v>
                </c:pt>
                <c:pt idx="1">
                  <c:v>0.02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E5-4590-AD2F-B954804A21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'11-903b'!$AU$65:$AU$70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'11-903b'!$AW$65:$AW$70</c:f>
              <c:numCache>
                <c:formatCode>0.00</c:formatCode>
                <c:ptCount val="6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E5-4590-AD2F-B954804A21A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'11-903b'!$AU$65:$AU$70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'11-903b'!$AX$65:$AX$70</c:f>
              <c:numCache>
                <c:formatCode>General</c:formatCode>
                <c:ptCount val="6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8E5-4590-AD2F-B954804A2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820160"/>
        <c:axId val="601838336"/>
      </c:barChart>
      <c:catAx>
        <c:axId val="60182016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8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838336"/>
        <c:scaling>
          <c:orientation val="minMax"/>
          <c:max val="1.000000000000000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820160"/>
        <c:crosses val="autoZero"/>
        <c:crossBetween val="between"/>
        <c:majorUnit val="2.0000000000000005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'11-903b'!$AU$54:$AU$56</c:f>
              <c:strCache>
                <c:ptCount val="1"/>
                <c:pt idx="0">
                  <c:v>IFN2: 0,78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'11-903b'!$AU$57:$AU$70</c:f>
              <c:numCache>
                <c:formatCode>0.00</c:formatCode>
                <c:ptCount val="14"/>
                <c:pt idx="0">
                  <c:v>0.13</c:v>
                </c:pt>
                <c:pt idx="1">
                  <c:v>0.18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71-4916-8E0D-8CAF7DC5DD00}"/>
            </c:ext>
          </c:extLst>
        </c:ser>
        <c:ser>
          <c:idx val="1"/>
          <c:order val="1"/>
          <c:tx>
            <c:strRef>
              <c:f>'11-903b'!$AV$54:$AV$56</c:f>
              <c:strCache>
                <c:ptCount val="1"/>
                <c:pt idx="0">
                  <c:v>IFN3: 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'11-903b'!$AV$57:$AV$70</c:f>
              <c:numCache>
                <c:formatCode>0.00</c:formatCode>
                <c:ptCount val="14"/>
                <c:pt idx="0">
                  <c:v>0.23</c:v>
                </c:pt>
                <c:pt idx="1">
                  <c:v>0.11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C71-4916-8E0D-8CAF7DC5DD00}"/>
            </c:ext>
          </c:extLst>
        </c:ser>
        <c:ser>
          <c:idx val="2"/>
          <c:order val="2"/>
          <c:tx>
            <c:strRef>
              <c:f>'11-903b'!$AW$54:$AW$56</c:f>
              <c:strCache>
                <c:ptCount val="1"/>
                <c:pt idx="0">
                  <c:v>IFN4: 1,10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'11-903b'!$AW$57:$AW$70</c:f>
              <c:numCache>
                <c:formatCode>0.00</c:formatCode>
                <c:ptCount val="14"/>
                <c:pt idx="0">
                  <c:v>0.17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0.05</c:v>
                </c:pt>
                <c:pt idx="4">
                  <c:v>0.12</c:v>
                </c:pt>
                <c:pt idx="5">
                  <c:v>0.12</c:v>
                </c:pt>
                <c:pt idx="6">
                  <c:v>0.09</c:v>
                </c:pt>
                <c:pt idx="7">
                  <c:v>0.06</c:v>
                </c:pt>
                <c:pt idx="8">
                  <c:v>0.04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C71-4916-8E0D-8CAF7DC5D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864832"/>
        <c:axId val="601867008"/>
      </c:barChart>
      <c:catAx>
        <c:axId val="6018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86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86700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864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'11-903b'!$AT$65:$AT$70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'11-903b'!$AU$65:$AU$70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C1-4477-8769-CA6CE3D55B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'11-903b'!$AT$65:$AT$70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'11-903b'!$AV$65:$AV$70</c:f>
              <c:numCache>
                <c:formatCode>0.00</c:formatCode>
                <c:ptCount val="6"/>
                <c:pt idx="0">
                  <c:v>0.03</c:v>
                </c:pt>
                <c:pt idx="1">
                  <c:v>0.02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C1-4477-8769-CA6CE3D55BC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'11-903b'!$AT$65:$AT$70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'11-903b'!$AW$65:$AW$70</c:f>
              <c:numCache>
                <c:formatCode>0.00</c:formatCode>
                <c:ptCount val="6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C1-4477-8769-CA6CE3D5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915392"/>
        <c:axId val="601916928"/>
      </c:barChart>
      <c:catAx>
        <c:axId val="6019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91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916928"/>
        <c:scaling>
          <c:orientation val="minMax"/>
          <c:max val="5.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915392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9CA-B70C-673A4413E6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9CA-B70C-673A4413E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055680"/>
        <c:axId val="226057216"/>
      </c:barChart>
      <c:catAx>
        <c:axId val="22605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5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05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5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'11-903b'!$L$54:$L$56</c:f>
              <c:strCache>
                <c:ptCount val="1"/>
                <c:pt idx="0">
                  <c:v>IFN2: 99,39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'11-903b'!$L$57:$L$70</c:f>
              <c:numCache>
                <c:formatCode>0.00</c:formatCode>
                <c:ptCount val="14"/>
                <c:pt idx="0">
                  <c:v>65.900000000000006</c:v>
                </c:pt>
                <c:pt idx="1">
                  <c:v>17.350000000000001</c:v>
                </c:pt>
                <c:pt idx="2">
                  <c:v>5.16</c:v>
                </c:pt>
                <c:pt idx="3">
                  <c:v>4.4400000000000004</c:v>
                </c:pt>
                <c:pt idx="4">
                  <c:v>2.5</c:v>
                </c:pt>
                <c:pt idx="5">
                  <c:v>1.59</c:v>
                </c:pt>
                <c:pt idx="6">
                  <c:v>1</c:v>
                </c:pt>
                <c:pt idx="7">
                  <c:v>0.75</c:v>
                </c:pt>
                <c:pt idx="8">
                  <c:v>0.28999999999999998</c:v>
                </c:pt>
                <c:pt idx="9">
                  <c:v>0.23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9D-47E9-B0C2-29C45A2C25A2}"/>
            </c:ext>
          </c:extLst>
        </c:ser>
        <c:ser>
          <c:idx val="1"/>
          <c:order val="1"/>
          <c:tx>
            <c:strRef>
              <c:f>'11-903b'!$M$54:$M$56</c:f>
              <c:strCache>
                <c:ptCount val="1"/>
                <c:pt idx="0">
                  <c:v>IFN3: 135,08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'11-903b'!$M$57:$M$70</c:f>
              <c:numCache>
                <c:formatCode>0.00</c:formatCode>
                <c:ptCount val="14"/>
                <c:pt idx="0">
                  <c:v>88.29</c:v>
                </c:pt>
                <c:pt idx="1">
                  <c:v>25.07</c:v>
                </c:pt>
                <c:pt idx="2">
                  <c:v>8.0500000000000007</c:v>
                </c:pt>
                <c:pt idx="3">
                  <c:v>5.3</c:v>
                </c:pt>
                <c:pt idx="4">
                  <c:v>3.44</c:v>
                </c:pt>
                <c:pt idx="5">
                  <c:v>1.92</c:v>
                </c:pt>
                <c:pt idx="6">
                  <c:v>1.25</c:v>
                </c:pt>
                <c:pt idx="7">
                  <c:v>0.8</c:v>
                </c:pt>
                <c:pt idx="8">
                  <c:v>0.43</c:v>
                </c:pt>
                <c:pt idx="9">
                  <c:v>0.19</c:v>
                </c:pt>
                <c:pt idx="10">
                  <c:v>0.17</c:v>
                </c:pt>
                <c:pt idx="11">
                  <c:v>0.05</c:v>
                </c:pt>
                <c:pt idx="12">
                  <c:v>0.04</c:v>
                </c:pt>
                <c:pt idx="1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9D-47E9-B0C2-29C45A2C25A2}"/>
            </c:ext>
          </c:extLst>
        </c:ser>
        <c:ser>
          <c:idx val="2"/>
          <c:order val="2"/>
          <c:tx>
            <c:strRef>
              <c:f>'11-903b'!$N$54:$N$56</c:f>
              <c:strCache>
                <c:ptCount val="1"/>
                <c:pt idx="0">
                  <c:v>IFN4: 169,08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'11-903b'!$N$57:$N$70</c:f>
              <c:numCache>
                <c:formatCode>0.00</c:formatCode>
                <c:ptCount val="14"/>
                <c:pt idx="0">
                  <c:v>108.5</c:v>
                </c:pt>
                <c:pt idx="1">
                  <c:v>30.98</c:v>
                </c:pt>
                <c:pt idx="2">
                  <c:v>12.67</c:v>
                </c:pt>
                <c:pt idx="3">
                  <c:v>5.82</c:v>
                </c:pt>
                <c:pt idx="4">
                  <c:v>3.62</c:v>
                </c:pt>
                <c:pt idx="5">
                  <c:v>2.46</c:v>
                </c:pt>
                <c:pt idx="6">
                  <c:v>1.99</c:v>
                </c:pt>
                <c:pt idx="7">
                  <c:v>1.18</c:v>
                </c:pt>
                <c:pt idx="8">
                  <c:v>0.57999999999999996</c:v>
                </c:pt>
                <c:pt idx="9">
                  <c:v>0.56000000000000005</c:v>
                </c:pt>
                <c:pt idx="10">
                  <c:v>0.35</c:v>
                </c:pt>
                <c:pt idx="11">
                  <c:v>0.13</c:v>
                </c:pt>
                <c:pt idx="12">
                  <c:v>0.06</c:v>
                </c:pt>
                <c:pt idx="13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99D-47E9-B0C2-29C45A2C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083968"/>
        <c:axId val="226085888"/>
      </c:barChart>
      <c:catAx>
        <c:axId val="22608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8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085888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839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310523425951067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D3B-A641-3E922A2A43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D3B-A641-3E922A2A4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096256"/>
        <c:axId val="226098176"/>
      </c:barChart>
      <c:catAx>
        <c:axId val="22609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0981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0962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'11-903b'!$B$66:$B$70</c:f>
              <c:numCache>
                <c:formatCode>0.00</c:formatCode>
                <c:ptCount val="5"/>
                <c:pt idx="0">
                  <c:v>2.0299999999999998</c:v>
                </c:pt>
                <c:pt idx="1">
                  <c:v>1.1399999999999999</c:v>
                </c:pt>
                <c:pt idx="2">
                  <c:v>0.67</c:v>
                </c:pt>
                <c:pt idx="3">
                  <c:v>0.27</c:v>
                </c:pt>
                <c:pt idx="4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0B-4776-85A2-984FC4B77C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'11-903b'!$C$66:$C$70</c:f>
              <c:numCache>
                <c:formatCode>0.00</c:formatCode>
                <c:ptCount val="5"/>
                <c:pt idx="0">
                  <c:v>0.23</c:v>
                </c:pt>
                <c:pt idx="1">
                  <c:v>0.18</c:v>
                </c:pt>
                <c:pt idx="2">
                  <c:v>0.06</c:v>
                </c:pt>
                <c:pt idx="3">
                  <c:v>0.04</c:v>
                </c:pt>
                <c:pt idx="4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0B-4776-85A2-984FC4B77CB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'11-903b'!$D$66:$D$70</c:f>
              <c:numCache>
                <c:formatCode>0.00</c:formatCode>
                <c:ptCount val="5"/>
                <c:pt idx="0">
                  <c:v>2.56</c:v>
                </c:pt>
                <c:pt idx="1">
                  <c:v>1.59</c:v>
                </c:pt>
                <c:pt idx="2">
                  <c:v>1.05</c:v>
                </c:pt>
                <c:pt idx="3">
                  <c:v>0.42</c:v>
                </c:pt>
                <c:pt idx="4">
                  <c:v>1.04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0B-4776-85A2-984FC4B77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26080"/>
        <c:axId val="226131968"/>
      </c:barChart>
      <c:catAx>
        <c:axId val="22612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1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131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12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'11-903b'!$G$65:$G$70</c:f>
              <c:numCache>
                <c:formatCode>0.00</c:formatCode>
                <c:ptCount val="6"/>
                <c:pt idx="0">
                  <c:v>0.21</c:v>
                </c:pt>
                <c:pt idx="1">
                  <c:v>0.1</c:v>
                </c:pt>
                <c:pt idx="2">
                  <c:v>0.04</c:v>
                </c:pt>
                <c:pt idx="3">
                  <c:v>0.04</c:v>
                </c:pt>
                <c:pt idx="4">
                  <c:v>0.01</c:v>
                </c:pt>
                <c:pt idx="5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5C-40DD-96F2-03204EF2A4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'11-903b'!$H$65:$H$70</c:f>
              <c:numCache>
                <c:formatCode>0.00</c:formatCode>
                <c:ptCount val="6"/>
                <c:pt idx="0">
                  <c:v>0.28000000000000003</c:v>
                </c:pt>
                <c:pt idx="1">
                  <c:v>0.21</c:v>
                </c:pt>
                <c:pt idx="2">
                  <c:v>0.11</c:v>
                </c:pt>
                <c:pt idx="3">
                  <c:v>0.04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5C-40DD-96F2-03204EF2A41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'11-903b'!$I$65:$I$70</c:f>
              <c:numCache>
                <c:formatCode>0.00</c:formatCode>
                <c:ptCount val="6"/>
                <c:pt idx="0">
                  <c:v>0.48</c:v>
                </c:pt>
                <c:pt idx="1">
                  <c:v>0.35</c:v>
                </c:pt>
                <c:pt idx="2">
                  <c:v>0.23</c:v>
                </c:pt>
                <c:pt idx="3">
                  <c:v>0.08</c:v>
                </c:pt>
                <c:pt idx="4">
                  <c:v>0.04</c:v>
                </c:pt>
                <c:pt idx="5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5C-40DD-96F2-03204EF2A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46176"/>
        <c:axId val="226147712"/>
      </c:barChart>
      <c:catAx>
        <c:axId val="226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1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147712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14617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09-4F53-A87F-8963DE87D9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09-4F53-A87F-8963DE87D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00288"/>
        <c:axId val="226301824"/>
      </c:barChart>
      <c:catAx>
        <c:axId val="22630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0182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0028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8-4756-BE9F-99AE556A8D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8-4756-BE9F-99AE556A8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14880"/>
        <c:axId val="226316672"/>
      </c:barChart>
      <c:catAx>
        <c:axId val="226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1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1667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1488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C3-488F-B167-85599AFA9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C3-488F-B167-85599AFA9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25632"/>
        <c:axId val="226327552"/>
      </c:barChart>
      <c:catAx>
        <c:axId val="2263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275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2563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A7-431D-A57E-A94FAF3AC8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A7-431D-A57E-A94FAF3A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18688"/>
        <c:axId val="228502912"/>
      </c:barChart>
      <c:catAx>
        <c:axId val="22681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85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50291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8186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EE-47A8-B848-79CF5C6FA2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EE-47A8-B848-79CF5C6FA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58400"/>
        <c:axId val="226359936"/>
      </c:barChart>
      <c:catAx>
        <c:axId val="22635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5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5993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5840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'11-903b'!$L$60:$L$70</c:f>
              <c:numCache>
                <c:formatCode>0.00</c:formatCode>
                <c:ptCount val="11"/>
                <c:pt idx="0">
                  <c:v>4.4400000000000004</c:v>
                </c:pt>
                <c:pt idx="1">
                  <c:v>2.5</c:v>
                </c:pt>
                <c:pt idx="2">
                  <c:v>1.59</c:v>
                </c:pt>
                <c:pt idx="3">
                  <c:v>1</c:v>
                </c:pt>
                <c:pt idx="4">
                  <c:v>0.75</c:v>
                </c:pt>
                <c:pt idx="5">
                  <c:v>0.28999999999999998</c:v>
                </c:pt>
                <c:pt idx="6">
                  <c:v>0.23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0.02</c:v>
                </c:pt>
                <c:pt idx="10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AC-4583-920D-0758965AD2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'11-903b'!$M$60:$M$70</c:f>
              <c:numCache>
                <c:formatCode>0.00</c:formatCode>
                <c:ptCount val="11"/>
                <c:pt idx="0">
                  <c:v>5.3</c:v>
                </c:pt>
                <c:pt idx="1">
                  <c:v>3.44</c:v>
                </c:pt>
                <c:pt idx="2">
                  <c:v>1.92</c:v>
                </c:pt>
                <c:pt idx="3">
                  <c:v>1.25</c:v>
                </c:pt>
                <c:pt idx="4">
                  <c:v>0.8</c:v>
                </c:pt>
                <c:pt idx="5">
                  <c:v>0.43</c:v>
                </c:pt>
                <c:pt idx="6">
                  <c:v>0.19</c:v>
                </c:pt>
                <c:pt idx="7">
                  <c:v>0.17</c:v>
                </c:pt>
                <c:pt idx="8">
                  <c:v>0.05</c:v>
                </c:pt>
                <c:pt idx="9">
                  <c:v>0.04</c:v>
                </c:pt>
                <c:pt idx="10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AC-4583-920D-0758965AD2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'11-903b'!$K$60:$K$70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'11-903b'!$N$60:$N$70</c:f>
              <c:numCache>
                <c:formatCode>0.00</c:formatCode>
                <c:ptCount val="11"/>
                <c:pt idx="0">
                  <c:v>5.82</c:v>
                </c:pt>
                <c:pt idx="1">
                  <c:v>3.62</c:v>
                </c:pt>
                <c:pt idx="2">
                  <c:v>2.46</c:v>
                </c:pt>
                <c:pt idx="3">
                  <c:v>1.99</c:v>
                </c:pt>
                <c:pt idx="4">
                  <c:v>1.18</c:v>
                </c:pt>
                <c:pt idx="5">
                  <c:v>0.57999999999999996</c:v>
                </c:pt>
                <c:pt idx="6">
                  <c:v>0.56000000000000005</c:v>
                </c:pt>
                <c:pt idx="7">
                  <c:v>0.35</c:v>
                </c:pt>
                <c:pt idx="8">
                  <c:v>0.13</c:v>
                </c:pt>
                <c:pt idx="9">
                  <c:v>0.06</c:v>
                </c:pt>
                <c:pt idx="10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AC-4583-920D-0758965AD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82592"/>
        <c:axId val="226384128"/>
      </c:barChart>
      <c:catAx>
        <c:axId val="22638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84128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825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3E-4F3D-8CF0-F791294E3A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3E-4F3D-8CF0-F791294E3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09472"/>
        <c:axId val="226419456"/>
      </c:barChart>
      <c:catAx>
        <c:axId val="2264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41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419456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409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B1-4C16-80ED-3B78A1ADCD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B1-4C16-80ED-3B78A1ADC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02144"/>
        <c:axId val="226503680"/>
      </c:barChart>
      <c:catAx>
        <c:axId val="22650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50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0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6C-4C15-9B22-D9E311B93A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6C-4C15-9B22-D9E311B93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41568"/>
        <c:axId val="226543488"/>
      </c:barChart>
      <c:catAx>
        <c:axId val="22654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5434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415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D9-4A25-9912-01F1A91C3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D9-4A25-9912-01F1A91C3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86624"/>
        <c:axId val="226588160"/>
      </c:barChart>
      <c:catAx>
        <c:axId val="2265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58816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866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76-4407-BB22-940E4F5CA6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76-4407-BB22-940E4F5CA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597120"/>
        <c:axId val="226598912"/>
      </c:barChart>
      <c:catAx>
        <c:axId val="22659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9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598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59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C1-41AB-B21E-6682F4B2E2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C1-41AB-B21E-6682F4B2E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11968"/>
        <c:axId val="226613888"/>
      </c:barChart>
      <c:catAx>
        <c:axId val="22661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6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61388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61196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62-470E-BE00-0E1151FC40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62-470E-BE00-0E1151FC4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61120"/>
        <c:axId val="226662656"/>
      </c:barChart>
      <c:catAx>
        <c:axId val="2266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6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66265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661120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3A-4733-B1D7-ADF64D175A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3A-4733-B1D7-ADF64D175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708480"/>
        <c:axId val="226722560"/>
      </c:barChart>
      <c:catAx>
        <c:axId val="22670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72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0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'11-903b'!$G$54:$G$56</c:f>
              <c:strCache>
                <c:ptCount val="1"/>
                <c:pt idx="0">
                  <c:v>IFN2: 14,42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'11-903b'!$G$57:$G$70</c:f>
              <c:numCache>
                <c:formatCode>0.00</c:formatCode>
                <c:ptCount val="14"/>
                <c:pt idx="0">
                  <c:v>5.33</c:v>
                </c:pt>
                <c:pt idx="1">
                  <c:v>2.35</c:v>
                </c:pt>
                <c:pt idx="2">
                  <c:v>1.97</c:v>
                </c:pt>
                <c:pt idx="3">
                  <c:v>1.64</c:v>
                </c:pt>
                <c:pt idx="4">
                  <c:v>1.01</c:v>
                </c:pt>
                <c:pt idx="5">
                  <c:v>0.71</c:v>
                </c:pt>
                <c:pt idx="6">
                  <c:v>0.54</c:v>
                </c:pt>
                <c:pt idx="7">
                  <c:v>0.44</c:v>
                </c:pt>
                <c:pt idx="8">
                  <c:v>0.21</c:v>
                </c:pt>
                <c:pt idx="9">
                  <c:v>0.1</c:v>
                </c:pt>
                <c:pt idx="10">
                  <c:v>0.04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5F-4E96-B937-33DB7C4D2639}"/>
            </c:ext>
          </c:extLst>
        </c:ser>
        <c:ser>
          <c:idx val="1"/>
          <c:order val="1"/>
          <c:tx>
            <c:strRef>
              <c:f>'11-903b'!$H$54:$H$56</c:f>
              <c:strCache>
                <c:ptCount val="1"/>
                <c:pt idx="0">
                  <c:v>IFN3: 16,91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'11-903b'!$H$57:$H$70</c:f>
              <c:numCache>
                <c:formatCode>0.00</c:formatCode>
                <c:ptCount val="14"/>
                <c:pt idx="0">
                  <c:v>2.48</c:v>
                </c:pt>
                <c:pt idx="1">
                  <c:v>2.82</c:v>
                </c:pt>
                <c:pt idx="2">
                  <c:v>3.75</c:v>
                </c:pt>
                <c:pt idx="3">
                  <c:v>2.6</c:v>
                </c:pt>
                <c:pt idx="4">
                  <c:v>1.93</c:v>
                </c:pt>
                <c:pt idx="5">
                  <c:v>1.37</c:v>
                </c:pt>
                <c:pt idx="6">
                  <c:v>0.77</c:v>
                </c:pt>
                <c:pt idx="7">
                  <c:v>0.48</c:v>
                </c:pt>
                <c:pt idx="8">
                  <c:v>0.28000000000000003</c:v>
                </c:pt>
                <c:pt idx="9">
                  <c:v>0.21</c:v>
                </c:pt>
                <c:pt idx="10">
                  <c:v>0.11</c:v>
                </c:pt>
                <c:pt idx="11">
                  <c:v>0.04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5F-4E96-B937-33DB7C4D2639}"/>
            </c:ext>
          </c:extLst>
        </c:ser>
        <c:ser>
          <c:idx val="2"/>
          <c:order val="2"/>
          <c:tx>
            <c:strRef>
              <c:f>'11-903b'!$I$54:$I$56</c:f>
              <c:strCache>
                <c:ptCount val="1"/>
                <c:pt idx="0">
                  <c:v>IFN4: 11,87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'11-903b'!$I$57:$I$70</c:f>
              <c:numCache>
                <c:formatCode>0.00</c:formatCode>
                <c:ptCount val="14"/>
                <c:pt idx="0">
                  <c:v>0.28000000000000003</c:v>
                </c:pt>
                <c:pt idx="1">
                  <c:v>0.89</c:v>
                </c:pt>
                <c:pt idx="2">
                  <c:v>1.34</c:v>
                </c:pt>
                <c:pt idx="3">
                  <c:v>1.98</c:v>
                </c:pt>
                <c:pt idx="4">
                  <c:v>1.9</c:v>
                </c:pt>
                <c:pt idx="5">
                  <c:v>1.73</c:v>
                </c:pt>
                <c:pt idx="6">
                  <c:v>1.34</c:v>
                </c:pt>
                <c:pt idx="7">
                  <c:v>1.1399999999999999</c:v>
                </c:pt>
                <c:pt idx="8">
                  <c:v>0.48</c:v>
                </c:pt>
                <c:pt idx="9">
                  <c:v>0.35</c:v>
                </c:pt>
                <c:pt idx="10">
                  <c:v>0.23</c:v>
                </c:pt>
                <c:pt idx="11">
                  <c:v>0.08</c:v>
                </c:pt>
                <c:pt idx="12">
                  <c:v>0.04</c:v>
                </c:pt>
                <c:pt idx="13">
                  <c:v>0.09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5F-4E96-B937-33DB7C4D2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629760"/>
        <c:axId val="338631680"/>
      </c:barChart>
      <c:catAx>
        <c:axId val="33862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3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3168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2976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628182460312642"/>
          <c:y val="0.57228604594481824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D-4CAD-9D6C-B4043FD865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D-4CAD-9D6C-B4043FD86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731520"/>
        <c:axId val="226733440"/>
      </c:barChart>
      <c:catAx>
        <c:axId val="2267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7334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31520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1-48CB-8058-26572DDD5D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1-48CB-8058-26572DDD5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752000"/>
        <c:axId val="226753536"/>
      </c:barChart>
      <c:catAx>
        <c:axId val="2267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75353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5200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D9-49C1-96C9-873EF2B41B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D9-49C1-96C9-873EF2B41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799616"/>
        <c:axId val="226801536"/>
      </c:barChart>
      <c:catAx>
        <c:axId val="22679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8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0153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799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A6A-9566-7B6F03CBC3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A6A-9566-7B6F03CBC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392064"/>
        <c:axId val="322393600"/>
      </c:barChart>
      <c:catAx>
        <c:axId val="32239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9360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9206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3-4846-BEAE-4AAB880ED6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3-4846-BEAE-4AAB880ED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18944"/>
        <c:axId val="322420736"/>
      </c:barChart>
      <c:catAx>
        <c:axId val="32241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20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1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'11-903b'!$Q$54:$Q$56</c:f>
              <c:strCache>
                <c:ptCount val="1"/>
                <c:pt idx="0">
                  <c:v>IFN2: 7,26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'11-903b'!$Q$57:$Q$70</c:f>
              <c:numCache>
                <c:formatCode>0.00</c:formatCode>
                <c:ptCount val="14"/>
                <c:pt idx="0">
                  <c:v>1.1299999999999999</c:v>
                </c:pt>
                <c:pt idx="1">
                  <c:v>1.66</c:v>
                </c:pt>
                <c:pt idx="2">
                  <c:v>1.1599999999999999</c:v>
                </c:pt>
                <c:pt idx="3">
                  <c:v>0.68</c:v>
                </c:pt>
                <c:pt idx="4">
                  <c:v>0.61</c:v>
                </c:pt>
                <c:pt idx="5">
                  <c:v>0.32</c:v>
                </c:pt>
                <c:pt idx="6">
                  <c:v>0.2</c:v>
                </c:pt>
                <c:pt idx="7">
                  <c:v>0.21</c:v>
                </c:pt>
                <c:pt idx="8">
                  <c:v>0.17</c:v>
                </c:pt>
                <c:pt idx="9">
                  <c:v>0.14000000000000001</c:v>
                </c:pt>
                <c:pt idx="10">
                  <c:v>0.15</c:v>
                </c:pt>
                <c:pt idx="11">
                  <c:v>0.17</c:v>
                </c:pt>
                <c:pt idx="12">
                  <c:v>0.17</c:v>
                </c:pt>
                <c:pt idx="13">
                  <c:v>0.49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71-431D-83A0-3B399CA20EF0}"/>
            </c:ext>
          </c:extLst>
        </c:ser>
        <c:ser>
          <c:idx val="1"/>
          <c:order val="1"/>
          <c:tx>
            <c:strRef>
              <c:f>'11-903b'!$R$54:$R$56</c:f>
              <c:strCache>
                <c:ptCount val="1"/>
                <c:pt idx="0">
                  <c:v>IFN3: 9,27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'11-903b'!$R$57:$R$70</c:f>
              <c:numCache>
                <c:formatCode>0.00</c:formatCode>
                <c:ptCount val="14"/>
                <c:pt idx="0">
                  <c:v>0.84</c:v>
                </c:pt>
                <c:pt idx="1">
                  <c:v>1.39</c:v>
                </c:pt>
                <c:pt idx="2">
                  <c:v>1.93</c:v>
                </c:pt>
                <c:pt idx="3">
                  <c:v>1.33</c:v>
                </c:pt>
                <c:pt idx="4">
                  <c:v>0.95</c:v>
                </c:pt>
                <c:pt idx="5">
                  <c:v>0.74</c:v>
                </c:pt>
                <c:pt idx="6">
                  <c:v>0.3</c:v>
                </c:pt>
                <c:pt idx="7">
                  <c:v>0.3</c:v>
                </c:pt>
                <c:pt idx="8">
                  <c:v>0.24</c:v>
                </c:pt>
                <c:pt idx="9">
                  <c:v>0.21</c:v>
                </c:pt>
                <c:pt idx="10">
                  <c:v>0.2</c:v>
                </c:pt>
                <c:pt idx="11">
                  <c:v>0.15</c:v>
                </c:pt>
                <c:pt idx="12">
                  <c:v>0.1</c:v>
                </c:pt>
                <c:pt idx="13">
                  <c:v>0.59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71-431D-83A0-3B399CA20EF0}"/>
            </c:ext>
          </c:extLst>
        </c:ser>
        <c:ser>
          <c:idx val="2"/>
          <c:order val="2"/>
          <c:tx>
            <c:strRef>
              <c:f>'11-903b'!$S$54:$S$56</c:f>
              <c:strCache>
                <c:ptCount val="1"/>
                <c:pt idx="0">
                  <c:v>IFN4: 10,20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'11-903b'!$S$57:$S$70</c:f>
              <c:numCache>
                <c:formatCode>0.00</c:formatCode>
                <c:ptCount val="14"/>
                <c:pt idx="0">
                  <c:v>0.65</c:v>
                </c:pt>
                <c:pt idx="1">
                  <c:v>0.73</c:v>
                </c:pt>
                <c:pt idx="2">
                  <c:v>1.88</c:v>
                </c:pt>
                <c:pt idx="3">
                  <c:v>1.87</c:v>
                </c:pt>
                <c:pt idx="4">
                  <c:v>1.33</c:v>
                </c:pt>
                <c:pt idx="5">
                  <c:v>1.0900000000000001</c:v>
                </c:pt>
                <c:pt idx="6">
                  <c:v>0.69</c:v>
                </c:pt>
                <c:pt idx="7">
                  <c:v>0.4</c:v>
                </c:pt>
                <c:pt idx="8">
                  <c:v>0.27</c:v>
                </c:pt>
                <c:pt idx="9">
                  <c:v>0.23</c:v>
                </c:pt>
                <c:pt idx="10">
                  <c:v>0.2</c:v>
                </c:pt>
                <c:pt idx="11">
                  <c:v>0.21</c:v>
                </c:pt>
                <c:pt idx="12">
                  <c:v>0.09</c:v>
                </c:pt>
                <c:pt idx="13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71-431D-83A0-3B399CA20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34944"/>
        <c:axId val="322437120"/>
      </c:barChart>
      <c:catAx>
        <c:axId val="32243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371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494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090144214555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'11-903b'!$Q$64:$Q$70</c:f>
              <c:numCache>
                <c:formatCode>0.00</c:formatCode>
                <c:ptCount val="7"/>
                <c:pt idx="0">
                  <c:v>0.21</c:v>
                </c:pt>
                <c:pt idx="1">
                  <c:v>0.17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0.17</c:v>
                </c:pt>
                <c:pt idx="5">
                  <c:v>0.17</c:v>
                </c:pt>
                <c:pt idx="6">
                  <c:v>0.49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7C-4603-AE63-EB57062547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'11-903b'!$R$64:$R$70</c:f>
              <c:numCache>
                <c:formatCode>0.00</c:formatCode>
                <c:ptCount val="7"/>
                <c:pt idx="0">
                  <c:v>0.3</c:v>
                </c:pt>
                <c:pt idx="1">
                  <c:v>0.24</c:v>
                </c:pt>
                <c:pt idx="2">
                  <c:v>0.21</c:v>
                </c:pt>
                <c:pt idx="3">
                  <c:v>0.2</c:v>
                </c:pt>
                <c:pt idx="4">
                  <c:v>0.15</c:v>
                </c:pt>
                <c:pt idx="5">
                  <c:v>0.1</c:v>
                </c:pt>
                <c:pt idx="6">
                  <c:v>0.59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7C-4603-AE63-EB57062547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'11-903b'!$P$64:$P$70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'11-903b'!$S$64:$S$70</c:f>
              <c:numCache>
                <c:formatCode>0.00</c:formatCode>
                <c:ptCount val="7"/>
                <c:pt idx="0">
                  <c:v>0.4</c:v>
                </c:pt>
                <c:pt idx="1">
                  <c:v>0.27</c:v>
                </c:pt>
                <c:pt idx="2">
                  <c:v>0.23</c:v>
                </c:pt>
                <c:pt idx="3">
                  <c:v>0.2</c:v>
                </c:pt>
                <c:pt idx="4">
                  <c:v>0.21</c:v>
                </c:pt>
                <c:pt idx="5">
                  <c:v>0.09</c:v>
                </c:pt>
                <c:pt idx="6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7C-4603-AE63-EB5706254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60672"/>
        <c:axId val="322462464"/>
      </c:barChart>
      <c:catAx>
        <c:axId val="3224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6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62464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6067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8F-409C-B4D3-61313F68CE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8F-409C-B4D3-61313F68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84096"/>
        <c:axId val="322485632"/>
      </c:barChart>
      <c:catAx>
        <c:axId val="32248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8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85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8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31-4432-9C01-57978AA2B2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31-4432-9C01-57978AA2B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503040"/>
        <c:axId val="322504576"/>
      </c:barChart>
      <c:catAx>
        <c:axId val="32250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0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04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0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93-4A06-A5E6-05A12C9A94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93-4A06-A5E6-05A12C9A9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525824"/>
        <c:axId val="322528000"/>
      </c:barChart>
      <c:catAx>
        <c:axId val="32252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280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2582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13-4476-AC8A-342E882C5B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13-4476-AC8A-342E882C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010368"/>
        <c:axId val="646664576"/>
      </c:barChart>
      <c:catAx>
        <c:axId val="62601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6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666457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0103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69-40F5-9CC4-9DC44203FB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69-40F5-9CC4-9DC44203F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542208"/>
        <c:axId val="322560384"/>
      </c:barChart>
      <c:catAx>
        <c:axId val="32254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603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4220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B1-49CA-A10A-EA526A719F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B1-49CA-A10A-EA526A719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593920"/>
        <c:axId val="322595456"/>
      </c:barChart>
      <c:catAx>
        <c:axId val="3225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95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'11-903b'!$AB$54:$AB$56</c:f>
              <c:strCache>
                <c:ptCount val="1"/>
                <c:pt idx="0">
                  <c:v>IFN3: 43,51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'11-903b'!$AB$57:$AB$70</c:f>
              <c:numCache>
                <c:formatCode>0.00</c:formatCode>
                <c:ptCount val="14"/>
                <c:pt idx="0">
                  <c:v>29.56</c:v>
                </c:pt>
                <c:pt idx="1">
                  <c:v>7.43</c:v>
                </c:pt>
                <c:pt idx="2">
                  <c:v>1.97</c:v>
                </c:pt>
                <c:pt idx="3">
                  <c:v>0.95</c:v>
                </c:pt>
                <c:pt idx="4">
                  <c:v>0.95</c:v>
                </c:pt>
                <c:pt idx="5">
                  <c:v>0.7</c:v>
                </c:pt>
                <c:pt idx="6">
                  <c:v>0.56000000000000005</c:v>
                </c:pt>
                <c:pt idx="7">
                  <c:v>0.23</c:v>
                </c:pt>
                <c:pt idx="8">
                  <c:v>0.21</c:v>
                </c:pt>
                <c:pt idx="9">
                  <c:v>0.22</c:v>
                </c:pt>
                <c:pt idx="10">
                  <c:v>0.18</c:v>
                </c:pt>
                <c:pt idx="11">
                  <c:v>0.12</c:v>
                </c:pt>
                <c:pt idx="12">
                  <c:v>0.08</c:v>
                </c:pt>
                <c:pt idx="13">
                  <c:v>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FE-4682-8460-76C0DC14E29A}"/>
            </c:ext>
          </c:extLst>
        </c:ser>
        <c:ser>
          <c:idx val="1"/>
          <c:order val="1"/>
          <c:tx>
            <c:strRef>
              <c:f>'11-903b'!$AC$54:$AC$56</c:f>
              <c:strCache>
                <c:ptCount val="1"/>
                <c:pt idx="0">
                  <c:v>IFN4: 79,13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'11-903b'!$AC$57:$AC$70</c:f>
              <c:numCache>
                <c:formatCode>0.00</c:formatCode>
                <c:ptCount val="14"/>
                <c:pt idx="0">
                  <c:v>48.93</c:v>
                </c:pt>
                <c:pt idx="1">
                  <c:v>16.46</c:v>
                </c:pt>
                <c:pt idx="2">
                  <c:v>6.61</c:v>
                </c:pt>
                <c:pt idx="3">
                  <c:v>2.16</c:v>
                </c:pt>
                <c:pt idx="4">
                  <c:v>1.33</c:v>
                </c:pt>
                <c:pt idx="5">
                  <c:v>0.85</c:v>
                </c:pt>
                <c:pt idx="6">
                  <c:v>0.69</c:v>
                </c:pt>
                <c:pt idx="7">
                  <c:v>0.59</c:v>
                </c:pt>
                <c:pt idx="8">
                  <c:v>0.27</c:v>
                </c:pt>
                <c:pt idx="9">
                  <c:v>0.3</c:v>
                </c:pt>
                <c:pt idx="10">
                  <c:v>0.21</c:v>
                </c:pt>
                <c:pt idx="11">
                  <c:v>0.18</c:v>
                </c:pt>
                <c:pt idx="12">
                  <c:v>0.11</c:v>
                </c:pt>
                <c:pt idx="1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FE-4682-8460-76C0DC14E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20800"/>
        <c:axId val="322631168"/>
      </c:barChart>
      <c:catAx>
        <c:axId val="32262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3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311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208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'11-903b'!$AB$65:$AB$70</c:f>
              <c:numCache>
                <c:formatCode>0.00</c:formatCode>
                <c:ptCount val="6"/>
                <c:pt idx="0">
                  <c:v>0.21</c:v>
                </c:pt>
                <c:pt idx="1">
                  <c:v>0.22</c:v>
                </c:pt>
                <c:pt idx="2">
                  <c:v>0.18</c:v>
                </c:pt>
                <c:pt idx="3">
                  <c:v>0.12</c:v>
                </c:pt>
                <c:pt idx="4">
                  <c:v>0.08</c:v>
                </c:pt>
                <c:pt idx="5">
                  <c:v>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00-4657-9119-82CA065035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'11-903b'!$AC$65:$AC$70</c:f>
              <c:numCache>
                <c:formatCode>0.00</c:formatCode>
                <c:ptCount val="6"/>
                <c:pt idx="0">
                  <c:v>0.27</c:v>
                </c:pt>
                <c:pt idx="1">
                  <c:v>0.3</c:v>
                </c:pt>
                <c:pt idx="2">
                  <c:v>0.21</c:v>
                </c:pt>
                <c:pt idx="3">
                  <c:v>0.18</c:v>
                </c:pt>
                <c:pt idx="4">
                  <c:v>0.11</c:v>
                </c:pt>
                <c:pt idx="5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00-4657-9119-82CA06503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58304"/>
        <c:axId val="322659840"/>
      </c:barChart>
      <c:catAx>
        <c:axId val="3226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5984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5830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8E-4DEB-83CE-03ACF723DD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8E-4DEB-83CE-03ACF723D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81088"/>
        <c:axId val="322686976"/>
      </c:barChart>
      <c:catAx>
        <c:axId val="32268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86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D5-47BA-8423-E4D5878E05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D5-47BA-8423-E4D5878E0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12320"/>
        <c:axId val="322714240"/>
      </c:barChart>
      <c:catAx>
        <c:axId val="3227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1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7142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123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1C-49AC-8F02-C5462444D0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1C-49AC-8F02-C5462444D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49184"/>
        <c:axId val="322750720"/>
      </c:barChart>
      <c:catAx>
        <c:axId val="32274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5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75072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491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1-4B86-87BF-29CD2257DE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1-4B86-87BF-29CD2257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59296"/>
        <c:axId val="322761088"/>
      </c:barChart>
      <c:catAx>
        <c:axId val="32275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76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5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0-4AEA-A310-B0DA55C805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0-4AEA-A310-B0DA55C80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0976"/>
        <c:axId val="338512896"/>
      </c:barChart>
      <c:catAx>
        <c:axId val="3385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512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097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0B-40E4-8635-371D698D8E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0B-40E4-8635-371D698D8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51936"/>
        <c:axId val="338553472"/>
      </c:barChart>
      <c:catAx>
        <c:axId val="33855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553472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5193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8E-43DB-B163-C1C040C1EF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8E-43DB-B163-C1C040C1E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199808"/>
        <c:axId val="653447168"/>
      </c:barChart>
      <c:catAx>
        <c:axId val="6521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344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3447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19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7-4195-94B4-A117634763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7-4195-94B4-A11763476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70624"/>
        <c:axId val="338580608"/>
      </c:barChart>
      <c:catAx>
        <c:axId val="33857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8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580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7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DC-4C81-A8B9-7B9AAEC639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DC-4C81-A8B9-7B9AAEC63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614144"/>
        <c:axId val="338620416"/>
      </c:barChart>
      <c:catAx>
        <c:axId val="33861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2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2041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1414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22-401A-B227-31E7142F6A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22-401A-B227-31E7142F6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642816"/>
        <c:axId val="338644352"/>
      </c:barChart>
      <c:catAx>
        <c:axId val="3386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4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4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4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F-4D57-BC75-7963C80526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F-4D57-BC75-7963C8052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669952"/>
        <c:axId val="338671872"/>
      </c:barChart>
      <c:catAx>
        <c:axId val="33866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7187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699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1F-4447-9BCD-FCC283144A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1F-4447-9BCD-FCC283144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694528"/>
        <c:axId val="338696064"/>
      </c:barChart>
      <c:catAx>
        <c:axId val="3386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960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4528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1E-4504-8F2F-59C761F316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1E-4504-8F2F-59C761F31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729600"/>
        <c:axId val="338731392"/>
      </c:barChart>
      <c:catAx>
        <c:axId val="33872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3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2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2A-40DE-B5F5-8AD0C1356D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2A-40DE-B5F5-8AD0C1356D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E2A-40DE-B5F5-8AD0C1356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749696"/>
        <c:axId val="340136320"/>
      </c:barChart>
      <c:catAx>
        <c:axId val="33874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13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496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4F-4F50-B4D3-8FBB4F3946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4F-4F50-B4D3-8FBB4F3946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4F-4F50-B4D3-8FBB4F394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55776"/>
        <c:axId val="340161664"/>
      </c:barChart>
      <c:catAx>
        <c:axId val="34015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161664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5577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3F-4829-BBEF-7291EF7958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3F-4829-BBEF-7291EF795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82912"/>
        <c:axId val="340184448"/>
      </c:barChart>
      <c:catAx>
        <c:axId val="34018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18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8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7D-47D8-A591-412B5842FC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7D-47D8-A591-412B5842FC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7D-47D8-A591-412B5842F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534784"/>
        <c:axId val="340536704"/>
      </c:barChart>
      <c:catAx>
        <c:axId val="34053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36704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34784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04-428F-A2CF-8907871738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04-428F-A2CF-890787173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22976"/>
        <c:axId val="225824768"/>
      </c:barChart>
      <c:catAx>
        <c:axId val="22582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8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82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82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A8-4C12-9426-87491BDC45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A8-4C12-9426-87491BDC45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A8-4C12-9426-87491BDC4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560512"/>
        <c:axId val="340574592"/>
      </c:barChart>
      <c:catAx>
        <c:axId val="34056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7459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6051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6B-4EE8-9B9F-3177937FD7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6B-4EE8-9B9F-3177937F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591744"/>
        <c:axId val="340593280"/>
      </c:barChart>
      <c:catAx>
        <c:axId val="34059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93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9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A0-49D8-AED7-227C13D0B1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A0-49D8-AED7-227C13D0B19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A0-49D8-AED7-227C13D0B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624128"/>
        <c:axId val="340626048"/>
      </c:barChart>
      <c:catAx>
        <c:axId val="34062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2604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24128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901-9954-FF6F67478B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901-9954-FF6F67478B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6E7-4901-9954-FF6F67478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653952"/>
        <c:axId val="340655488"/>
      </c:barChart>
      <c:catAx>
        <c:axId val="3406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5548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53952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78-4239-9818-093424BD9C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78-4239-9818-093424BD9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67808"/>
        <c:axId val="366569344"/>
      </c:barChart>
      <c:catAx>
        <c:axId val="3665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5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'11-903b'!$W$54:$W$56</c:f>
              <c:strCache>
                <c:ptCount val="1"/>
                <c:pt idx="0">
                  <c:v>IFN3: 8,10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'11-903b'!$W$57:$W$70</c:f>
              <c:numCache>
                <c:formatCode>0.00</c:formatCode>
                <c:ptCount val="14"/>
                <c:pt idx="0">
                  <c:v>1.43</c:v>
                </c:pt>
                <c:pt idx="1">
                  <c:v>1.94</c:v>
                </c:pt>
                <c:pt idx="2">
                  <c:v>1.35</c:v>
                </c:pt>
                <c:pt idx="3">
                  <c:v>0.99</c:v>
                </c:pt>
                <c:pt idx="4">
                  <c:v>0.61</c:v>
                </c:pt>
                <c:pt idx="5">
                  <c:v>0.54</c:v>
                </c:pt>
                <c:pt idx="6">
                  <c:v>0.34</c:v>
                </c:pt>
                <c:pt idx="7">
                  <c:v>0.23</c:v>
                </c:pt>
                <c:pt idx="8">
                  <c:v>0.13</c:v>
                </c:pt>
                <c:pt idx="9">
                  <c:v>0.13</c:v>
                </c:pt>
                <c:pt idx="10">
                  <c:v>0.09</c:v>
                </c:pt>
                <c:pt idx="11">
                  <c:v>0.05</c:v>
                </c:pt>
                <c:pt idx="12">
                  <c:v>0.09</c:v>
                </c:pt>
                <c:pt idx="13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B2-4A54-ABF8-A790FD9D33AA}"/>
            </c:ext>
          </c:extLst>
        </c:ser>
        <c:ser>
          <c:idx val="1"/>
          <c:order val="1"/>
          <c:tx>
            <c:strRef>
              <c:f>'11-903b'!$X$54:$X$56</c:f>
              <c:strCache>
                <c:ptCount val="1"/>
                <c:pt idx="0">
                  <c:v>IFN4: 10,20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'11-903b'!$X$57:$X$70</c:f>
              <c:numCache>
                <c:formatCode>0.00</c:formatCode>
                <c:ptCount val="14"/>
                <c:pt idx="0">
                  <c:v>0.65</c:v>
                </c:pt>
                <c:pt idx="1">
                  <c:v>0.73</c:v>
                </c:pt>
                <c:pt idx="2">
                  <c:v>1.88</c:v>
                </c:pt>
                <c:pt idx="3">
                  <c:v>1.87</c:v>
                </c:pt>
                <c:pt idx="4">
                  <c:v>1.33</c:v>
                </c:pt>
                <c:pt idx="5">
                  <c:v>1.0900000000000001</c:v>
                </c:pt>
                <c:pt idx="6">
                  <c:v>0.69</c:v>
                </c:pt>
                <c:pt idx="7">
                  <c:v>0.4</c:v>
                </c:pt>
                <c:pt idx="8">
                  <c:v>0.27</c:v>
                </c:pt>
                <c:pt idx="9">
                  <c:v>0.23</c:v>
                </c:pt>
                <c:pt idx="10">
                  <c:v>0.2</c:v>
                </c:pt>
                <c:pt idx="11">
                  <c:v>0.21</c:v>
                </c:pt>
                <c:pt idx="12">
                  <c:v>0.09</c:v>
                </c:pt>
                <c:pt idx="13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B2-4A54-ABF8-A790FD9D3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016576"/>
        <c:axId val="367031040"/>
      </c:barChart>
      <c:catAx>
        <c:axId val="3670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031040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670310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016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'11-903b'!$W$65:$W$70</c:f>
              <c:numCache>
                <c:formatCode>0.00</c:formatCode>
                <c:ptCount val="6"/>
                <c:pt idx="0">
                  <c:v>0.13</c:v>
                </c:pt>
                <c:pt idx="1">
                  <c:v>0.13</c:v>
                </c:pt>
                <c:pt idx="2">
                  <c:v>0.09</c:v>
                </c:pt>
                <c:pt idx="3">
                  <c:v>0.05</c:v>
                </c:pt>
                <c:pt idx="4">
                  <c:v>0.09</c:v>
                </c:pt>
                <c:pt idx="5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DC-4255-8E79-028EB939A1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'11-903b'!$X$65:$X$70</c:f>
              <c:numCache>
                <c:formatCode>0.00</c:formatCode>
                <c:ptCount val="6"/>
                <c:pt idx="0">
                  <c:v>0.27</c:v>
                </c:pt>
                <c:pt idx="1">
                  <c:v>0.23</c:v>
                </c:pt>
                <c:pt idx="2">
                  <c:v>0.2</c:v>
                </c:pt>
                <c:pt idx="3">
                  <c:v>0.21</c:v>
                </c:pt>
                <c:pt idx="4">
                  <c:v>0.09</c:v>
                </c:pt>
                <c:pt idx="5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DC-4255-8E79-028EB939A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58624"/>
        <c:axId val="391189248"/>
      </c:barChart>
      <c:catAx>
        <c:axId val="3672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18924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9118924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5862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9B-4020-AEA0-03603162D7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9B-4020-AEA0-03603162D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206400"/>
        <c:axId val="391207936"/>
      </c:barChart>
      <c:catAx>
        <c:axId val="3912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2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20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20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'11-903b'!$V$54:$V$56</c:f>
              <c:strCache>
                <c:ptCount val="1"/>
                <c:pt idx="0">
                  <c:v>IFN2: 3,31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'11-903b'!$V$57:$V$70</c:f>
              <c:numCache>
                <c:formatCode>0.00</c:formatCode>
                <c:ptCount val="14"/>
                <c:pt idx="0">
                  <c:v>1.69</c:v>
                </c:pt>
                <c:pt idx="1">
                  <c:v>0.5</c:v>
                </c:pt>
                <c:pt idx="2">
                  <c:v>0.35</c:v>
                </c:pt>
                <c:pt idx="3">
                  <c:v>0.27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0.08</c:v>
                </c:pt>
                <c:pt idx="7">
                  <c:v>0.08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DF-4998-BEE1-F35DE43E7B87}"/>
            </c:ext>
          </c:extLst>
        </c:ser>
        <c:ser>
          <c:idx val="1"/>
          <c:order val="1"/>
          <c:tx>
            <c:strRef>
              <c:f>'11-903b'!$W$54:$W$56</c:f>
              <c:strCache>
                <c:ptCount val="1"/>
                <c:pt idx="0">
                  <c:v>IFN3: 8,10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'11-903b'!$W$57:$W$70</c:f>
              <c:numCache>
                <c:formatCode>0.00</c:formatCode>
                <c:ptCount val="14"/>
                <c:pt idx="0">
                  <c:v>1.43</c:v>
                </c:pt>
                <c:pt idx="1">
                  <c:v>1.94</c:v>
                </c:pt>
                <c:pt idx="2">
                  <c:v>1.35</c:v>
                </c:pt>
                <c:pt idx="3">
                  <c:v>0.99</c:v>
                </c:pt>
                <c:pt idx="4">
                  <c:v>0.61</c:v>
                </c:pt>
                <c:pt idx="5">
                  <c:v>0.54</c:v>
                </c:pt>
                <c:pt idx="6">
                  <c:v>0.34</c:v>
                </c:pt>
                <c:pt idx="7">
                  <c:v>0.23</c:v>
                </c:pt>
                <c:pt idx="8">
                  <c:v>0.13</c:v>
                </c:pt>
                <c:pt idx="9">
                  <c:v>0.13</c:v>
                </c:pt>
                <c:pt idx="10">
                  <c:v>0.09</c:v>
                </c:pt>
                <c:pt idx="11">
                  <c:v>0.05</c:v>
                </c:pt>
                <c:pt idx="12">
                  <c:v>0.09</c:v>
                </c:pt>
                <c:pt idx="13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DF-4998-BEE1-F35DE43E7B87}"/>
            </c:ext>
          </c:extLst>
        </c:ser>
        <c:ser>
          <c:idx val="2"/>
          <c:order val="2"/>
          <c:tx>
            <c:strRef>
              <c:f>'11-903b'!$X$54:$X$56</c:f>
              <c:strCache>
                <c:ptCount val="1"/>
                <c:pt idx="0">
                  <c:v>IFN4: 10,20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'11-903b'!$X$57:$X$70</c:f>
              <c:numCache>
                <c:formatCode>0.00</c:formatCode>
                <c:ptCount val="14"/>
                <c:pt idx="0">
                  <c:v>0.65</c:v>
                </c:pt>
                <c:pt idx="1">
                  <c:v>0.73</c:v>
                </c:pt>
                <c:pt idx="2">
                  <c:v>1.88</c:v>
                </c:pt>
                <c:pt idx="3">
                  <c:v>1.87</c:v>
                </c:pt>
                <c:pt idx="4">
                  <c:v>1.33</c:v>
                </c:pt>
                <c:pt idx="5">
                  <c:v>1.0900000000000001</c:v>
                </c:pt>
                <c:pt idx="6">
                  <c:v>0.69</c:v>
                </c:pt>
                <c:pt idx="7">
                  <c:v>0.4</c:v>
                </c:pt>
                <c:pt idx="8">
                  <c:v>0.27</c:v>
                </c:pt>
                <c:pt idx="9">
                  <c:v>0.23</c:v>
                </c:pt>
                <c:pt idx="10">
                  <c:v>0.2</c:v>
                </c:pt>
                <c:pt idx="11">
                  <c:v>0.21</c:v>
                </c:pt>
                <c:pt idx="12">
                  <c:v>0.09</c:v>
                </c:pt>
                <c:pt idx="13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DF-4998-BEE1-F35DE43E7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242880"/>
        <c:axId val="391244800"/>
      </c:barChart>
      <c:catAx>
        <c:axId val="3912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2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24480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242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5327746100702935"/>
          <c:w val="0.3142997525309336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'11-903b'!$V$64:$V$70</c:f>
              <c:numCache>
                <c:formatCode>0.00</c:formatCode>
                <c:ptCount val="7"/>
                <c:pt idx="0">
                  <c:v>0.08</c:v>
                </c:pt>
                <c:pt idx="1">
                  <c:v>0.01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B9-434C-B3E7-10DA5BCFAF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'11-903b'!$W$64:$W$70</c:f>
              <c:numCache>
                <c:formatCode>0.00</c:formatCode>
                <c:ptCount val="7"/>
                <c:pt idx="0">
                  <c:v>0.23</c:v>
                </c:pt>
                <c:pt idx="1">
                  <c:v>0.13</c:v>
                </c:pt>
                <c:pt idx="2">
                  <c:v>0.13</c:v>
                </c:pt>
                <c:pt idx="3">
                  <c:v>0.09</c:v>
                </c:pt>
                <c:pt idx="4">
                  <c:v>0.05</c:v>
                </c:pt>
                <c:pt idx="5">
                  <c:v>0.09</c:v>
                </c:pt>
                <c:pt idx="6">
                  <c:v>0.18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B9-434C-B3E7-10DA5BCFAF8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'11-903b'!$X$64:$X$70</c:f>
              <c:numCache>
                <c:formatCode>0.00</c:formatCode>
                <c:ptCount val="7"/>
                <c:pt idx="0">
                  <c:v>0.4</c:v>
                </c:pt>
                <c:pt idx="1">
                  <c:v>0.27</c:v>
                </c:pt>
                <c:pt idx="2">
                  <c:v>0.23</c:v>
                </c:pt>
                <c:pt idx="3">
                  <c:v>0.2</c:v>
                </c:pt>
                <c:pt idx="4">
                  <c:v>0.21</c:v>
                </c:pt>
                <c:pt idx="5">
                  <c:v>0.09</c:v>
                </c:pt>
                <c:pt idx="6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AB9-434C-B3E7-10DA5BCFA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305472"/>
        <c:axId val="391708672"/>
      </c:barChart>
      <c:catAx>
        <c:axId val="39130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7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08672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30547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C1-480C-8A0D-931420C935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C1-480C-8A0D-931420C93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33728"/>
        <c:axId val="225835648"/>
      </c:barChart>
      <c:catAx>
        <c:axId val="22583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83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835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833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12-4328-8CFA-F3C3B9B434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12-4328-8CFA-F3C3B9B43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729920"/>
        <c:axId val="391731456"/>
      </c:barChart>
      <c:catAx>
        <c:axId val="39172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73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31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72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'11-903b'!$AA$54:$AA$56</c:f>
              <c:strCache>
                <c:ptCount val="1"/>
                <c:pt idx="0">
                  <c:v>IFN2: 23,52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'11-903b'!$AA$57:$AA$70</c:f>
              <c:numCache>
                <c:formatCode>0.00</c:formatCode>
                <c:ptCount val="14"/>
                <c:pt idx="0">
                  <c:v>16.600000000000001</c:v>
                </c:pt>
                <c:pt idx="1">
                  <c:v>2.4300000000000002</c:v>
                </c:pt>
                <c:pt idx="2">
                  <c:v>1.21</c:v>
                </c:pt>
                <c:pt idx="3">
                  <c:v>0.9</c:v>
                </c:pt>
                <c:pt idx="4">
                  <c:v>0.5</c:v>
                </c:pt>
                <c:pt idx="5">
                  <c:v>0.48</c:v>
                </c:pt>
                <c:pt idx="6">
                  <c:v>0.28000000000000003</c:v>
                </c:pt>
                <c:pt idx="7">
                  <c:v>0.25</c:v>
                </c:pt>
                <c:pt idx="8">
                  <c:v>0.16</c:v>
                </c:pt>
                <c:pt idx="9">
                  <c:v>0.15</c:v>
                </c:pt>
                <c:pt idx="10">
                  <c:v>0.16</c:v>
                </c:pt>
                <c:pt idx="11">
                  <c:v>0.12</c:v>
                </c:pt>
                <c:pt idx="12">
                  <c:v>7.0000000000000007E-2</c:v>
                </c:pt>
                <c:pt idx="13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CF-4306-95E2-AA0B0BB92B29}"/>
            </c:ext>
          </c:extLst>
        </c:ser>
        <c:ser>
          <c:idx val="1"/>
          <c:order val="1"/>
          <c:tx>
            <c:strRef>
              <c:f>'11-903b'!$AB$54:$AB$56</c:f>
              <c:strCache>
                <c:ptCount val="1"/>
                <c:pt idx="0">
                  <c:v>IFN3: 43,51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'11-903b'!$AB$57:$AB$70</c:f>
              <c:numCache>
                <c:formatCode>0.00</c:formatCode>
                <c:ptCount val="14"/>
                <c:pt idx="0">
                  <c:v>29.56</c:v>
                </c:pt>
                <c:pt idx="1">
                  <c:v>7.43</c:v>
                </c:pt>
                <c:pt idx="2">
                  <c:v>1.97</c:v>
                </c:pt>
                <c:pt idx="3">
                  <c:v>0.95</c:v>
                </c:pt>
                <c:pt idx="4">
                  <c:v>0.95</c:v>
                </c:pt>
                <c:pt idx="5">
                  <c:v>0.7</c:v>
                </c:pt>
                <c:pt idx="6">
                  <c:v>0.56000000000000005</c:v>
                </c:pt>
                <c:pt idx="7">
                  <c:v>0.23</c:v>
                </c:pt>
                <c:pt idx="8">
                  <c:v>0.21</c:v>
                </c:pt>
                <c:pt idx="9">
                  <c:v>0.22</c:v>
                </c:pt>
                <c:pt idx="10">
                  <c:v>0.18</c:v>
                </c:pt>
                <c:pt idx="11">
                  <c:v>0.12</c:v>
                </c:pt>
                <c:pt idx="12">
                  <c:v>0.08</c:v>
                </c:pt>
                <c:pt idx="13">
                  <c:v>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CF-4306-95E2-AA0B0BB92B29}"/>
            </c:ext>
          </c:extLst>
        </c:ser>
        <c:ser>
          <c:idx val="2"/>
          <c:order val="2"/>
          <c:tx>
            <c:strRef>
              <c:f>'11-903b'!$AC$54:$AC$56</c:f>
              <c:strCache>
                <c:ptCount val="1"/>
                <c:pt idx="0">
                  <c:v>IFN4: 79,13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'11-903b'!$AC$57:$AC$70</c:f>
              <c:numCache>
                <c:formatCode>0.00</c:formatCode>
                <c:ptCount val="14"/>
                <c:pt idx="0">
                  <c:v>48.93</c:v>
                </c:pt>
                <c:pt idx="1">
                  <c:v>16.46</c:v>
                </c:pt>
                <c:pt idx="2">
                  <c:v>6.61</c:v>
                </c:pt>
                <c:pt idx="3">
                  <c:v>2.16</c:v>
                </c:pt>
                <c:pt idx="4">
                  <c:v>1.33</c:v>
                </c:pt>
                <c:pt idx="5">
                  <c:v>0.85</c:v>
                </c:pt>
                <c:pt idx="6">
                  <c:v>0.69</c:v>
                </c:pt>
                <c:pt idx="7">
                  <c:v>0.59</c:v>
                </c:pt>
                <c:pt idx="8">
                  <c:v>0.27</c:v>
                </c:pt>
                <c:pt idx="9">
                  <c:v>0.3</c:v>
                </c:pt>
                <c:pt idx="10">
                  <c:v>0.21</c:v>
                </c:pt>
                <c:pt idx="11">
                  <c:v>0.18</c:v>
                </c:pt>
                <c:pt idx="12">
                  <c:v>0.11</c:v>
                </c:pt>
                <c:pt idx="1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9CF-4306-95E2-AA0B0BB92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766400"/>
        <c:axId val="391768320"/>
      </c:barChart>
      <c:catAx>
        <c:axId val="3917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7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68320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7664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0730463449803"/>
          <c:y val="0.60538474070051584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'11-903b'!$AA$60:$AA$70</c:f>
              <c:numCache>
                <c:formatCode>0.00</c:formatCode>
                <c:ptCount val="11"/>
                <c:pt idx="0">
                  <c:v>0.9</c:v>
                </c:pt>
                <c:pt idx="1">
                  <c:v>0.5</c:v>
                </c:pt>
                <c:pt idx="2">
                  <c:v>0.48</c:v>
                </c:pt>
                <c:pt idx="3">
                  <c:v>0.28000000000000003</c:v>
                </c:pt>
                <c:pt idx="4">
                  <c:v>0.25</c:v>
                </c:pt>
                <c:pt idx="5">
                  <c:v>0.16</c:v>
                </c:pt>
                <c:pt idx="6">
                  <c:v>0.15</c:v>
                </c:pt>
                <c:pt idx="7">
                  <c:v>0.16</c:v>
                </c:pt>
                <c:pt idx="8">
                  <c:v>0.12</c:v>
                </c:pt>
                <c:pt idx="9">
                  <c:v>7.0000000000000007E-2</c:v>
                </c:pt>
                <c:pt idx="10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52-476B-8D73-C110E853CD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'11-903b'!$AB$60:$AB$70</c:f>
              <c:numCache>
                <c:formatCode>0.00</c:formatCode>
                <c:ptCount val="11"/>
                <c:pt idx="0">
                  <c:v>0.95</c:v>
                </c:pt>
                <c:pt idx="1">
                  <c:v>0.95</c:v>
                </c:pt>
                <c:pt idx="2">
                  <c:v>0.7</c:v>
                </c:pt>
                <c:pt idx="3">
                  <c:v>0.56000000000000005</c:v>
                </c:pt>
                <c:pt idx="4">
                  <c:v>0.23</c:v>
                </c:pt>
                <c:pt idx="5">
                  <c:v>0.21</c:v>
                </c:pt>
                <c:pt idx="6">
                  <c:v>0.22</c:v>
                </c:pt>
                <c:pt idx="7">
                  <c:v>0.18</c:v>
                </c:pt>
                <c:pt idx="8">
                  <c:v>0.12</c:v>
                </c:pt>
                <c:pt idx="9">
                  <c:v>0.08</c:v>
                </c:pt>
                <c:pt idx="10">
                  <c:v>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52-476B-8D73-C110E853CDD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'11-903b'!$AC$60:$AC$70</c:f>
              <c:numCache>
                <c:formatCode>0.00</c:formatCode>
                <c:ptCount val="11"/>
                <c:pt idx="0">
                  <c:v>2.16</c:v>
                </c:pt>
                <c:pt idx="1">
                  <c:v>1.33</c:v>
                </c:pt>
                <c:pt idx="2">
                  <c:v>0.85</c:v>
                </c:pt>
                <c:pt idx="3">
                  <c:v>0.69</c:v>
                </c:pt>
                <c:pt idx="4">
                  <c:v>0.59</c:v>
                </c:pt>
                <c:pt idx="5">
                  <c:v>0.27</c:v>
                </c:pt>
                <c:pt idx="6">
                  <c:v>0.3</c:v>
                </c:pt>
                <c:pt idx="7">
                  <c:v>0.21</c:v>
                </c:pt>
                <c:pt idx="8">
                  <c:v>0.18</c:v>
                </c:pt>
                <c:pt idx="9">
                  <c:v>0.11</c:v>
                </c:pt>
                <c:pt idx="10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52-476B-8D73-C110E853C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23200"/>
        <c:axId val="391924736"/>
      </c:barChart>
      <c:catAx>
        <c:axId val="39192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24736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2320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1-4CE6-9700-F4F6737FB3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1-4CE6-9700-F4F6737FB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7200"/>
        <c:axId val="391988736"/>
      </c:barChart>
      <c:catAx>
        <c:axId val="3919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8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88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8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30-49FB-A72B-97E2628C7C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30-49FB-A72B-97E2628C7C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F30-49FB-A72B-97E2628C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007040"/>
        <c:axId val="392017408"/>
      </c:barChart>
      <c:catAx>
        <c:axId val="39200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01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1740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007040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B1-42A8-83C6-CED402D9BE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B1-42A8-83C6-CED402D9BEE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8B1-42A8-83C6-CED402D9B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180480"/>
        <c:axId val="392182016"/>
      </c:barChart>
      <c:catAx>
        <c:axId val="3921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18201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80480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E1-4755-890C-3500BF09CC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E1-4755-890C-3500BF09C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11456"/>
        <c:axId val="392217344"/>
      </c:barChart>
      <c:catAx>
        <c:axId val="39221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17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1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C5-4654-922E-EEF8AA935A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C5-4654-922E-EEF8AA935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3168"/>
        <c:axId val="392265088"/>
      </c:barChart>
      <c:catAx>
        <c:axId val="39226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6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316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9-4CBE-B56C-F00388847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9-4CBE-B56C-F00388847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87744"/>
        <c:axId val="392289280"/>
      </c:barChart>
      <c:catAx>
        <c:axId val="3922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8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8928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877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9D-4DCB-9ABA-C2118E375A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9D-4DCB-9ABA-C2118E375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376320"/>
        <c:axId val="392377856"/>
      </c:barChart>
      <c:catAx>
        <c:axId val="3923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77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E0-463A-AAB1-33D4641E35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E0-463A-AAB1-33D4641E3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919744"/>
        <c:axId val="225921280"/>
      </c:barChart>
      <c:catAx>
        <c:axId val="22591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921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1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3B-4209-B56F-C31DB1792B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3B-4209-B56F-C31DB1792B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3B-4209-B56F-C31DB1792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04352"/>
        <c:axId val="392410624"/>
      </c:barChart>
      <c:catAx>
        <c:axId val="3924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1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1062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04352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7A-4DB5-B87E-B0D3759A3F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7A-4DB5-B87E-B0D3759A3FC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87A-4DB5-B87E-B0D3759A3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50816"/>
        <c:axId val="392452352"/>
      </c:barChart>
      <c:catAx>
        <c:axId val="39245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5235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50816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65-4BF6-86FD-9A66AB4689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65-4BF6-86FD-9A66AB468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77696"/>
        <c:axId val="392483584"/>
      </c:barChart>
      <c:catAx>
        <c:axId val="39247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83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7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9C7-BE58-A886E3B45E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9C7-BE58-A886E3B45E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B7-49C7-BE58-A886E3B45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97792"/>
        <c:axId val="392508160"/>
      </c:barChart>
      <c:catAx>
        <c:axId val="3924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0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081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9779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69-417C-A727-BD86A1093D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69-417C-A727-BD86A1093D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69-417C-A727-BD86A1093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56544"/>
        <c:axId val="392558080"/>
      </c:barChart>
      <c:catAx>
        <c:axId val="3925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580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565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3C-47D7-816F-C7DCF85C32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3C-47D7-816F-C7DCF85C3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71136"/>
        <c:axId val="392572928"/>
      </c:barChart>
      <c:catAx>
        <c:axId val="39257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7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72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7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12-4263-AD6A-0D7D3F5777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12-4263-AD6A-0D7D3F57776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912-4263-AD6A-0D7D3F577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95328"/>
        <c:axId val="392605696"/>
      </c:barChart>
      <c:catAx>
        <c:axId val="39259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0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0569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953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F4-4683-89AA-151C58D83C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F4-4683-89AA-151C58D83C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F4-4683-89AA-151C58D83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29248"/>
        <c:axId val="392631040"/>
      </c:barChart>
      <c:catAx>
        <c:axId val="39262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3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310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292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3-46CD-92A0-161CC0E76D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3-46CD-92A0-161CC0E76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64576"/>
        <c:axId val="392666112"/>
      </c:barChart>
      <c:catAx>
        <c:axId val="39266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6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66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6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BF-4DFD-9FCB-ED1728329D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BF-4DFD-9FCB-ED1728329DB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ABF-4DFD-9FCB-ED1728329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705152"/>
        <c:axId val="392707072"/>
      </c:barChart>
      <c:catAx>
        <c:axId val="392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7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70707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70515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4D-4214-BA23-8DE95717BC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4D-4214-BA23-8DE95717B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934336"/>
        <c:axId val="225940608"/>
      </c:barChart>
      <c:catAx>
        <c:axId val="225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940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34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EA-4998-8DDB-D1ABF1EA2B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EA-4998-8DDB-D1ABF1EA2B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EA-4998-8DDB-D1ABF1EA2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726784"/>
        <c:axId val="392732672"/>
      </c:barChart>
      <c:catAx>
        <c:axId val="3927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7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73267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726784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'11-903b'!$AF$54:$AF$56</c:f>
              <c:strCache>
                <c:ptCount val="1"/>
                <c:pt idx="0">
                  <c:v>IFN2: 71,26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'11-903b'!$AF$57:$AF$70</c:f>
              <c:numCache>
                <c:formatCode>0.00</c:formatCode>
                <c:ptCount val="14"/>
                <c:pt idx="0">
                  <c:v>58.79</c:v>
                </c:pt>
                <c:pt idx="1">
                  <c:v>10.119999999999999</c:v>
                </c:pt>
                <c:pt idx="2">
                  <c:v>1.97</c:v>
                </c:pt>
                <c:pt idx="3">
                  <c:v>0.33</c:v>
                </c:pt>
                <c:pt idx="4">
                  <c:v>0.04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E-48A3-9F0A-15182141139E}"/>
            </c:ext>
          </c:extLst>
        </c:ser>
        <c:ser>
          <c:idx val="1"/>
          <c:order val="1"/>
          <c:tx>
            <c:strRef>
              <c:f>'11-903b'!$AG$54:$AG$56</c:f>
              <c:strCache>
                <c:ptCount val="1"/>
                <c:pt idx="0">
                  <c:v>IFN3: 58,26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'11-903b'!$AG$57:$AG$70</c:f>
              <c:numCache>
                <c:formatCode>0.00</c:formatCode>
                <c:ptCount val="14"/>
                <c:pt idx="0">
                  <c:v>35.03</c:v>
                </c:pt>
                <c:pt idx="1">
                  <c:v>17.46</c:v>
                </c:pt>
                <c:pt idx="2">
                  <c:v>4.5999999999999996</c:v>
                </c:pt>
                <c:pt idx="3">
                  <c:v>0.95</c:v>
                </c:pt>
                <c:pt idx="4">
                  <c:v>0.16</c:v>
                </c:pt>
                <c:pt idx="5">
                  <c:v>0.05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8E-48A3-9F0A-15182141139E}"/>
            </c:ext>
          </c:extLst>
        </c:ser>
        <c:ser>
          <c:idx val="2"/>
          <c:order val="2"/>
          <c:tx>
            <c:strRef>
              <c:f>'11-903b'!$AH$54:$AH$56</c:f>
              <c:strCache>
                <c:ptCount val="1"/>
                <c:pt idx="0">
                  <c:v>IFN4: 65,83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'11-903b'!$AH$57:$AH$70</c:f>
              <c:numCache>
                <c:formatCode>0.00</c:formatCode>
                <c:ptCount val="14"/>
                <c:pt idx="0">
                  <c:v>26.32</c:v>
                </c:pt>
                <c:pt idx="1">
                  <c:v>26.02</c:v>
                </c:pt>
                <c:pt idx="2">
                  <c:v>9.68</c:v>
                </c:pt>
                <c:pt idx="3">
                  <c:v>3.05</c:v>
                </c:pt>
                <c:pt idx="4">
                  <c:v>0.6</c:v>
                </c:pt>
                <c:pt idx="5">
                  <c:v>0.1</c:v>
                </c:pt>
                <c:pt idx="6">
                  <c:v>0.04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8E-48A3-9F0A-151821411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200960"/>
        <c:axId val="394203136"/>
      </c:barChart>
      <c:catAx>
        <c:axId val="39420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42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20313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42009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64075076427803501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81-49F9-BF68-AB4ED7B99A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81-49F9-BF68-AB4ED7B99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241920"/>
        <c:axId val="394244096"/>
      </c:barChart>
      <c:catAx>
        <c:axId val="39424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424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24409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42419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'11-903b'!$AK$54:$AK$56</c:f>
              <c:strCache>
                <c:ptCount val="1"/>
                <c:pt idx="0">
                  <c:v>IFN2: 7,99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'11-903b'!$AK$57:$AK$70</c:f>
              <c:numCache>
                <c:formatCode>0.00</c:formatCode>
                <c:ptCount val="14"/>
                <c:pt idx="0">
                  <c:v>3.38</c:v>
                </c:pt>
                <c:pt idx="1">
                  <c:v>1.76</c:v>
                </c:pt>
                <c:pt idx="2">
                  <c:v>0.78</c:v>
                </c:pt>
                <c:pt idx="3">
                  <c:v>0.3</c:v>
                </c:pt>
                <c:pt idx="4">
                  <c:v>0.3</c:v>
                </c:pt>
                <c:pt idx="5">
                  <c:v>0.18</c:v>
                </c:pt>
                <c:pt idx="6">
                  <c:v>0.18</c:v>
                </c:pt>
                <c:pt idx="7">
                  <c:v>0.16</c:v>
                </c:pt>
                <c:pt idx="8">
                  <c:v>0.11</c:v>
                </c:pt>
                <c:pt idx="9">
                  <c:v>0.12</c:v>
                </c:pt>
                <c:pt idx="10">
                  <c:v>0.15</c:v>
                </c:pt>
                <c:pt idx="11">
                  <c:v>0.1</c:v>
                </c:pt>
                <c:pt idx="12">
                  <c:v>0.09</c:v>
                </c:pt>
                <c:pt idx="13">
                  <c:v>0.38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C-4EA0-A00E-3234173CC111}"/>
            </c:ext>
          </c:extLst>
        </c:ser>
        <c:ser>
          <c:idx val="1"/>
          <c:order val="1"/>
          <c:tx>
            <c:strRef>
              <c:f>'11-903b'!$AL$54:$AL$56</c:f>
              <c:strCache>
                <c:ptCount val="1"/>
                <c:pt idx="0">
                  <c:v>IFN3: 4,76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'11-903b'!$AL$57:$AL$70</c:f>
              <c:numCache>
                <c:formatCode>0.00</c:formatCode>
                <c:ptCount val="14"/>
                <c:pt idx="0">
                  <c:v>1.26</c:v>
                </c:pt>
                <c:pt idx="1">
                  <c:v>1.4</c:v>
                </c:pt>
                <c:pt idx="2">
                  <c:v>0.48</c:v>
                </c:pt>
                <c:pt idx="3">
                  <c:v>0.28000000000000003</c:v>
                </c:pt>
                <c:pt idx="4">
                  <c:v>0.04</c:v>
                </c:pt>
                <c:pt idx="5">
                  <c:v>0.13</c:v>
                </c:pt>
                <c:pt idx="6">
                  <c:v>0.1</c:v>
                </c:pt>
                <c:pt idx="7">
                  <c:v>0.18</c:v>
                </c:pt>
                <c:pt idx="8">
                  <c:v>0.14000000000000001</c:v>
                </c:pt>
                <c:pt idx="9">
                  <c:v>0.11</c:v>
                </c:pt>
                <c:pt idx="10">
                  <c:v>0.08</c:v>
                </c:pt>
                <c:pt idx="11">
                  <c:v>0.09</c:v>
                </c:pt>
                <c:pt idx="12">
                  <c:v>0.08</c:v>
                </c:pt>
                <c:pt idx="13">
                  <c:v>0.39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4C-4EA0-A00E-3234173CC111}"/>
            </c:ext>
          </c:extLst>
        </c:ser>
        <c:ser>
          <c:idx val="2"/>
          <c:order val="2"/>
          <c:tx>
            <c:strRef>
              <c:f>'11-903b'!$AM$54:$AM$56</c:f>
              <c:strCache>
                <c:ptCount val="1"/>
                <c:pt idx="0">
                  <c:v>IFN4: 6,17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'11-903b'!$AM$57:$AM$70</c:f>
              <c:numCache>
                <c:formatCode>0.00</c:formatCode>
                <c:ptCount val="14"/>
                <c:pt idx="0">
                  <c:v>1.45</c:v>
                </c:pt>
                <c:pt idx="1">
                  <c:v>1.83</c:v>
                </c:pt>
                <c:pt idx="2">
                  <c:v>1.2</c:v>
                </c:pt>
                <c:pt idx="3">
                  <c:v>0.53</c:v>
                </c:pt>
                <c:pt idx="4">
                  <c:v>0.23</c:v>
                </c:pt>
                <c:pt idx="5">
                  <c:v>0.12</c:v>
                </c:pt>
                <c:pt idx="6">
                  <c:v>0.03</c:v>
                </c:pt>
                <c:pt idx="7">
                  <c:v>0.04</c:v>
                </c:pt>
                <c:pt idx="8">
                  <c:v>0.1</c:v>
                </c:pt>
                <c:pt idx="9">
                  <c:v>0.08</c:v>
                </c:pt>
                <c:pt idx="10">
                  <c:v>0.05</c:v>
                </c:pt>
                <c:pt idx="11">
                  <c:v>0.03</c:v>
                </c:pt>
                <c:pt idx="12">
                  <c:v>0.04</c:v>
                </c:pt>
                <c:pt idx="1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4C-4EA0-A00E-3234173CC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473600"/>
        <c:axId val="584483968"/>
      </c:barChart>
      <c:catAx>
        <c:axId val="5844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48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483968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473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89-4450-9458-D9E0192A59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89-4450-9458-D9E0192A5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510080"/>
        <c:axId val="584516352"/>
      </c:barChart>
      <c:catAx>
        <c:axId val="5845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5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51635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5100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91-4FFC-85EA-644EB02EA6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91-4FFC-85EA-644EB02E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555136"/>
        <c:axId val="584569600"/>
      </c:barChart>
      <c:catAx>
        <c:axId val="58455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56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569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555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AD-45EE-ACFE-F16DCEB417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AD-45EE-ACFE-F16DCEB41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592000"/>
        <c:axId val="584601984"/>
      </c:barChart>
      <c:catAx>
        <c:axId val="58459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6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6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59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1D-4FA0-BC2B-8C71DAE77E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1D-4FA0-BC2B-8C71DAE77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639616"/>
        <c:axId val="584641536"/>
      </c:barChart>
      <c:catAx>
        <c:axId val="58463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6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641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639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69-43EF-A163-C515F2C1A8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69-43EF-A163-C515F2C1A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692864"/>
        <c:axId val="584694400"/>
      </c:barChart>
      <c:catAx>
        <c:axId val="5846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69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69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BA-4FE2-BDFC-CAD73657D1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BA-4FE2-BDFC-CAD73657D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719744"/>
        <c:axId val="584721920"/>
      </c:barChart>
      <c:catAx>
        <c:axId val="58471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7219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19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102" Type="http://schemas.openxmlformats.org/officeDocument/2006/relationships/chart" Target="../charts/chart102.xml"/><Relationship Id="rId110" Type="http://schemas.openxmlformats.org/officeDocument/2006/relationships/chart" Target="../charts/chart110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13" Type="http://schemas.openxmlformats.org/officeDocument/2006/relationships/chart" Target="../charts/chart113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11" Type="http://schemas.openxmlformats.org/officeDocument/2006/relationships/chart" Target="../charts/chart11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231322</xdr:colOff>
      <xdr:row>26</xdr:row>
      <xdr:rowOff>28575</xdr:rowOff>
    </xdr:from>
    <xdr:to>
      <xdr:col>5</xdr:col>
      <xdr:colOff>0</xdr:colOff>
      <xdr:row>37</xdr:row>
      <xdr:rowOff>163286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49696</xdr:colOff>
      <xdr:row>25</xdr:row>
      <xdr:rowOff>161927</xdr:rowOff>
    </xdr:from>
    <xdr:to>
      <xdr:col>20</xdr:col>
      <xdr:colOff>29936</xdr:colOff>
      <xdr:row>36</xdr:row>
      <xdr:rowOff>107675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1085021</xdr:colOff>
      <xdr:row>25</xdr:row>
      <xdr:rowOff>142875</xdr:rowOff>
    </xdr:from>
    <xdr:to>
      <xdr:col>24</xdr:col>
      <xdr:colOff>1118151</xdr:colOff>
      <xdr:row>36</xdr:row>
      <xdr:rowOff>24848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634093</xdr:colOff>
      <xdr:row>25</xdr:row>
      <xdr:rowOff>170089</xdr:rowOff>
    </xdr:from>
    <xdr:to>
      <xdr:col>29</xdr:col>
      <xdr:colOff>1102178</xdr:colOff>
      <xdr:row>38</xdr:row>
      <xdr:rowOff>78014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1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2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31</xdr:col>
      <xdr:colOff>952500</xdr:colOff>
      <xdr:row>26</xdr:row>
      <xdr:rowOff>28575</xdr:rowOff>
    </xdr:from>
    <xdr:to>
      <xdr:col>35</xdr:col>
      <xdr:colOff>0</xdr:colOff>
      <xdr:row>35</xdr:row>
      <xdr:rowOff>149678</xdr:rowOff>
    </xdr:to>
    <xdr:graphicFrame macro="">
      <xdr:nvGraphicFramePr>
        <xdr:cNvPr id="10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37</xdr:row>
      <xdr:rowOff>25400</xdr:rowOff>
    </xdr:to>
    <xdr:graphicFrame macro="">
      <xdr:nvGraphicFramePr>
        <xdr:cNvPr id="10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5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6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07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41</xdr:col>
      <xdr:colOff>508000</xdr:colOff>
      <xdr:row>25</xdr:row>
      <xdr:rowOff>123825</xdr:rowOff>
    </xdr:from>
    <xdr:to>
      <xdr:col>45</xdr:col>
      <xdr:colOff>0</xdr:colOff>
      <xdr:row>37</xdr:row>
      <xdr:rowOff>25400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1</xdr:colOff>
      <xdr:row>37</xdr:row>
      <xdr:rowOff>88900</xdr:rowOff>
    </xdr:to>
    <xdr:graphicFrame macro="">
      <xdr:nvGraphicFramePr>
        <xdr:cNvPr id="10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11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11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46</xdr:col>
      <xdr:colOff>673101</xdr:colOff>
      <xdr:row>25</xdr:row>
      <xdr:rowOff>161925</xdr:rowOff>
    </xdr:from>
    <xdr:to>
      <xdr:col>49</xdr:col>
      <xdr:colOff>1095375</xdr:colOff>
      <xdr:row>37</xdr:row>
      <xdr:rowOff>88900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13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46</xdr:col>
      <xdr:colOff>508000</xdr:colOff>
      <xdr:row>25</xdr:row>
      <xdr:rowOff>139700</xdr:rowOff>
    </xdr:from>
    <xdr:to>
      <xdr:col>50</xdr:col>
      <xdr:colOff>0</xdr:colOff>
      <xdr:row>37</xdr:row>
      <xdr:rowOff>41275</xdr:rowOff>
    </xdr:to>
    <xdr:graphicFrame macro="">
      <xdr:nvGraphicFramePr>
        <xdr:cNvPr id="11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view="pageBreakPreview" zoomScale="115" zoomScaleNormal="75" zoomScaleSheetLayoutView="115" workbookViewId="0"/>
  </sheetViews>
  <sheetFormatPr baseColWidth="10" defaultColWidth="16.7109375" defaultRowHeight="15" x14ac:dyDescent="0.3"/>
  <cols>
    <col min="1" max="2" width="16.7109375" style="6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  <col min="31" max="16384" width="16.7109375" style="4"/>
  </cols>
  <sheetData>
    <row r="1" spans="1:50" ht="15.75" x14ac:dyDescent="0.3">
      <c r="A1" s="1" t="s">
        <v>0</v>
      </c>
      <c r="B1" s="1"/>
      <c r="AT1"/>
      <c r="AU1"/>
      <c r="AV1"/>
      <c r="AW1"/>
      <c r="AX1"/>
    </row>
    <row r="2" spans="1:50" ht="14.45" x14ac:dyDescent="0.3">
      <c r="A2" s="5"/>
      <c r="C2" s="48"/>
      <c r="D2" s="7"/>
      <c r="E2" s="49"/>
      <c r="AT2"/>
      <c r="AU2"/>
      <c r="AV2"/>
      <c r="AW2"/>
      <c r="AX2"/>
    </row>
    <row r="3" spans="1:50" s="15" customFormat="1" ht="13.9" x14ac:dyDescent="0.3">
      <c r="A3" s="8" t="s">
        <v>29</v>
      </c>
      <c r="B3" s="9"/>
      <c r="C3" s="10"/>
      <c r="D3" s="10"/>
      <c r="E3" s="11"/>
      <c r="F3" s="8" t="s">
        <v>3</v>
      </c>
      <c r="G3" s="9"/>
      <c r="H3" s="9"/>
      <c r="I3" s="9"/>
      <c r="J3" s="11"/>
      <c r="K3" s="8" t="s">
        <v>23</v>
      </c>
      <c r="L3" s="9"/>
      <c r="M3" s="9"/>
      <c r="N3" s="9"/>
      <c r="O3" s="11"/>
      <c r="P3" s="8" t="s">
        <v>24</v>
      </c>
      <c r="Q3" s="9"/>
      <c r="R3" s="9"/>
      <c r="S3" s="9"/>
      <c r="T3" s="11"/>
      <c r="U3" s="12" t="s">
        <v>25</v>
      </c>
      <c r="V3" s="13"/>
      <c r="W3" s="13"/>
      <c r="X3" s="13"/>
      <c r="Y3" s="14"/>
      <c r="Z3" s="12" t="s">
        <v>1</v>
      </c>
      <c r="AA3" s="13"/>
      <c r="AB3" s="13"/>
      <c r="AC3" s="13"/>
      <c r="AD3" s="14"/>
      <c r="AE3" s="12" t="s">
        <v>26</v>
      </c>
      <c r="AF3" s="13"/>
      <c r="AG3" s="13"/>
      <c r="AH3" s="13"/>
      <c r="AI3" s="14"/>
      <c r="AJ3" s="12" t="s">
        <v>27</v>
      </c>
      <c r="AK3" s="13"/>
      <c r="AL3" s="13"/>
      <c r="AM3" s="13"/>
      <c r="AN3" s="13"/>
      <c r="AO3" s="12" t="s">
        <v>2</v>
      </c>
      <c r="AP3" s="13"/>
      <c r="AQ3" s="13"/>
      <c r="AR3" s="13"/>
      <c r="AS3" s="13"/>
      <c r="AT3" s="75" t="s">
        <v>30</v>
      </c>
      <c r="AU3" s="76"/>
      <c r="AV3" s="76"/>
      <c r="AW3" s="76"/>
      <c r="AX3" s="76"/>
    </row>
    <row r="4" spans="1:50" ht="13.15" x14ac:dyDescent="0.25">
      <c r="A4" s="50"/>
      <c r="B4" s="50"/>
      <c r="C4" s="51"/>
      <c r="D4" s="16"/>
      <c r="E4" s="52"/>
      <c r="F4" s="17"/>
      <c r="G4" s="17"/>
      <c r="H4" s="18"/>
      <c r="I4" s="18"/>
      <c r="J4" s="18"/>
      <c r="K4" s="17"/>
      <c r="L4" s="17"/>
      <c r="M4" s="18"/>
      <c r="N4" s="18"/>
      <c r="O4" s="18"/>
      <c r="P4" s="17"/>
      <c r="Q4" s="17"/>
      <c r="R4" s="18"/>
      <c r="S4" s="18"/>
      <c r="T4" s="18"/>
      <c r="U4" s="17"/>
      <c r="V4" s="17"/>
      <c r="W4" s="18"/>
      <c r="X4" s="18"/>
      <c r="Y4" s="18"/>
      <c r="Z4" s="17"/>
      <c r="AA4" s="17"/>
      <c r="AB4" s="18"/>
      <c r="AC4" s="18"/>
      <c r="AD4" s="18"/>
      <c r="AE4" s="50"/>
      <c r="AF4" s="50"/>
      <c r="AG4" s="51"/>
      <c r="AH4" s="16"/>
      <c r="AI4" s="52"/>
      <c r="AJ4" s="17"/>
      <c r="AK4" s="17"/>
      <c r="AL4" s="18"/>
      <c r="AM4" s="18"/>
      <c r="AN4" s="18"/>
      <c r="AO4" s="17"/>
      <c r="AP4" s="17"/>
      <c r="AQ4" s="18"/>
      <c r="AR4" s="18"/>
      <c r="AS4" s="18"/>
      <c r="AT4" s="77"/>
      <c r="AU4" s="77"/>
      <c r="AV4" s="78"/>
      <c r="AW4" s="78"/>
      <c r="AX4" s="78"/>
    </row>
    <row r="5" spans="1:50" s="22" customFormat="1" ht="13.15" x14ac:dyDescent="0.25">
      <c r="A5" s="19"/>
      <c r="B5" s="53" t="s">
        <v>4</v>
      </c>
      <c r="C5" s="53" t="s">
        <v>5</v>
      </c>
      <c r="D5" s="53" t="s">
        <v>6</v>
      </c>
      <c r="E5" s="20" t="s">
        <v>7</v>
      </c>
      <c r="F5" s="21"/>
      <c r="G5" s="53" t="s">
        <v>4</v>
      </c>
      <c r="H5" s="53" t="s">
        <v>5</v>
      </c>
      <c r="I5" s="53" t="s">
        <v>6</v>
      </c>
      <c r="J5" s="20" t="s">
        <v>7</v>
      </c>
      <c r="K5" s="19"/>
      <c r="L5" s="53" t="s">
        <v>4</v>
      </c>
      <c r="M5" s="53" t="s">
        <v>5</v>
      </c>
      <c r="N5" s="53" t="s">
        <v>6</v>
      </c>
      <c r="O5" s="20" t="s">
        <v>7</v>
      </c>
      <c r="P5" s="19"/>
      <c r="Q5" s="53" t="s">
        <v>4</v>
      </c>
      <c r="R5" s="53" t="s">
        <v>5</v>
      </c>
      <c r="S5" s="53" t="s">
        <v>6</v>
      </c>
      <c r="T5" s="20" t="s">
        <v>7</v>
      </c>
      <c r="U5" s="21"/>
      <c r="V5" s="53" t="s">
        <v>4</v>
      </c>
      <c r="W5" s="53" t="s">
        <v>5</v>
      </c>
      <c r="X5" s="53" t="s">
        <v>6</v>
      </c>
      <c r="Y5" s="20" t="s">
        <v>7</v>
      </c>
      <c r="Z5" s="21"/>
      <c r="AA5" s="53" t="s">
        <v>4</v>
      </c>
      <c r="AB5" s="53" t="s">
        <v>5</v>
      </c>
      <c r="AC5" s="53" t="s">
        <v>6</v>
      </c>
      <c r="AD5" s="20" t="s">
        <v>7</v>
      </c>
      <c r="AE5" s="21"/>
      <c r="AF5" s="53" t="s">
        <v>4</v>
      </c>
      <c r="AG5" s="53" t="s">
        <v>5</v>
      </c>
      <c r="AH5" s="53" t="s">
        <v>6</v>
      </c>
      <c r="AI5" s="20" t="s">
        <v>7</v>
      </c>
      <c r="AJ5" s="21"/>
      <c r="AK5" s="53" t="s">
        <v>4</v>
      </c>
      <c r="AL5" s="53" t="s">
        <v>5</v>
      </c>
      <c r="AM5" s="53" t="s">
        <v>6</v>
      </c>
      <c r="AN5" s="20" t="s">
        <v>7</v>
      </c>
      <c r="AO5" s="21"/>
      <c r="AP5" s="53" t="s">
        <v>4</v>
      </c>
      <c r="AQ5" s="53" t="s">
        <v>5</v>
      </c>
      <c r="AR5" s="53" t="s">
        <v>6</v>
      </c>
      <c r="AS5" s="20" t="s">
        <v>7</v>
      </c>
      <c r="AT5" s="79"/>
      <c r="AU5" s="53" t="s">
        <v>4</v>
      </c>
      <c r="AV5" s="53" t="s">
        <v>5</v>
      </c>
      <c r="AW5" s="53" t="s">
        <v>6</v>
      </c>
      <c r="AX5" s="80" t="s">
        <v>7</v>
      </c>
    </row>
    <row r="6" spans="1:50" s="22" customFormat="1" ht="12.75" x14ac:dyDescent="0.2">
      <c r="A6" s="23"/>
      <c r="B6" s="24" t="s">
        <v>8</v>
      </c>
      <c r="C6" s="24" t="s">
        <v>8</v>
      </c>
      <c r="D6" s="24" t="s">
        <v>8</v>
      </c>
      <c r="E6" s="24" t="s">
        <v>9</v>
      </c>
      <c r="F6" s="24"/>
      <c r="G6" s="24" t="s">
        <v>8</v>
      </c>
      <c r="H6" s="24" t="s">
        <v>8</v>
      </c>
      <c r="I6" s="24" t="s">
        <v>8</v>
      </c>
      <c r="J6" s="24" t="s">
        <v>9</v>
      </c>
      <c r="K6" s="23"/>
      <c r="L6" s="24" t="s">
        <v>8</v>
      </c>
      <c r="M6" s="24" t="s">
        <v>8</v>
      </c>
      <c r="N6" s="24" t="s">
        <v>8</v>
      </c>
      <c r="O6" s="24" t="s">
        <v>9</v>
      </c>
      <c r="P6" s="23"/>
      <c r="Q6" s="24" t="s">
        <v>8</v>
      </c>
      <c r="R6" s="24" t="s">
        <v>8</v>
      </c>
      <c r="S6" s="24" t="s">
        <v>8</v>
      </c>
      <c r="T6" s="24" t="s">
        <v>9</v>
      </c>
      <c r="U6" s="24"/>
      <c r="V6" s="24" t="s">
        <v>8</v>
      </c>
      <c r="W6" s="24" t="s">
        <v>8</v>
      </c>
      <c r="X6" s="24" t="s">
        <v>8</v>
      </c>
      <c r="Y6" s="24" t="s">
        <v>9</v>
      </c>
      <c r="Z6" s="24"/>
      <c r="AA6" s="24" t="s">
        <v>8</v>
      </c>
      <c r="AB6" s="24" t="s">
        <v>8</v>
      </c>
      <c r="AC6" s="24" t="s">
        <v>8</v>
      </c>
      <c r="AD6" s="24" t="s">
        <v>9</v>
      </c>
      <c r="AE6" s="24"/>
      <c r="AF6" s="24" t="s">
        <v>8</v>
      </c>
      <c r="AG6" s="24" t="s">
        <v>8</v>
      </c>
      <c r="AH6" s="24" t="s">
        <v>8</v>
      </c>
      <c r="AI6" s="24" t="s">
        <v>9</v>
      </c>
      <c r="AJ6" s="24"/>
      <c r="AK6" s="24" t="s">
        <v>8</v>
      </c>
      <c r="AL6" s="24" t="s">
        <v>8</v>
      </c>
      <c r="AM6" s="24" t="s">
        <v>8</v>
      </c>
      <c r="AN6" s="24" t="s">
        <v>9</v>
      </c>
      <c r="AO6" s="24"/>
      <c r="AP6" s="24" t="s">
        <v>8</v>
      </c>
      <c r="AQ6" s="24" t="s">
        <v>8</v>
      </c>
      <c r="AR6" s="24" t="s">
        <v>8</v>
      </c>
      <c r="AS6" s="24" t="s">
        <v>9</v>
      </c>
      <c r="AT6" s="81"/>
      <c r="AU6" s="81" t="s">
        <v>8</v>
      </c>
      <c r="AV6" s="81" t="s">
        <v>8</v>
      </c>
      <c r="AW6" s="81" t="s">
        <v>8</v>
      </c>
      <c r="AX6" s="81" t="s">
        <v>9</v>
      </c>
    </row>
    <row r="7" spans="1:50" s="22" customFormat="1" ht="13.15" x14ac:dyDescent="0.25">
      <c r="A7" s="23" t="s">
        <v>10</v>
      </c>
      <c r="B7" s="24" t="s">
        <v>11</v>
      </c>
      <c r="C7" s="24" t="s">
        <v>11</v>
      </c>
      <c r="D7" s="24" t="s">
        <v>11</v>
      </c>
      <c r="E7" s="24" t="s">
        <v>12</v>
      </c>
      <c r="F7" s="23" t="s">
        <v>10</v>
      </c>
      <c r="G7" s="24" t="s">
        <v>11</v>
      </c>
      <c r="H7" s="24" t="s">
        <v>11</v>
      </c>
      <c r="I7" s="24" t="s">
        <v>11</v>
      </c>
      <c r="J7" s="24" t="s">
        <v>12</v>
      </c>
      <c r="K7" s="23" t="s">
        <v>10</v>
      </c>
      <c r="L7" s="24" t="s">
        <v>11</v>
      </c>
      <c r="M7" s="24" t="s">
        <v>11</v>
      </c>
      <c r="N7" s="24" t="s">
        <v>11</v>
      </c>
      <c r="O7" s="24" t="s">
        <v>12</v>
      </c>
      <c r="P7" s="23" t="s">
        <v>10</v>
      </c>
      <c r="Q7" s="24" t="s">
        <v>11</v>
      </c>
      <c r="R7" s="24" t="s">
        <v>11</v>
      </c>
      <c r="S7" s="24" t="s">
        <v>11</v>
      </c>
      <c r="T7" s="24" t="s">
        <v>12</v>
      </c>
      <c r="U7" s="23" t="s">
        <v>10</v>
      </c>
      <c r="V7" s="24" t="s">
        <v>11</v>
      </c>
      <c r="W7" s="24" t="s">
        <v>11</v>
      </c>
      <c r="X7" s="24" t="s">
        <v>11</v>
      </c>
      <c r="Y7" s="24" t="s">
        <v>12</v>
      </c>
      <c r="Z7" s="23" t="s">
        <v>10</v>
      </c>
      <c r="AA7" s="24" t="s">
        <v>11</v>
      </c>
      <c r="AB7" s="24" t="s">
        <v>11</v>
      </c>
      <c r="AC7" s="24" t="s">
        <v>11</v>
      </c>
      <c r="AD7" s="24" t="s">
        <v>12</v>
      </c>
      <c r="AE7" s="23" t="s">
        <v>10</v>
      </c>
      <c r="AF7" s="24" t="s">
        <v>11</v>
      </c>
      <c r="AG7" s="24" t="s">
        <v>11</v>
      </c>
      <c r="AH7" s="24" t="s">
        <v>11</v>
      </c>
      <c r="AI7" s="24" t="s">
        <v>12</v>
      </c>
      <c r="AJ7" s="23" t="s">
        <v>10</v>
      </c>
      <c r="AK7" s="24" t="s">
        <v>11</v>
      </c>
      <c r="AL7" s="24" t="s">
        <v>11</v>
      </c>
      <c r="AM7" s="24" t="s">
        <v>11</v>
      </c>
      <c r="AN7" s="24" t="s">
        <v>12</v>
      </c>
      <c r="AO7" s="23" t="s">
        <v>10</v>
      </c>
      <c r="AP7" s="24" t="s">
        <v>11</v>
      </c>
      <c r="AQ7" s="24" t="s">
        <v>11</v>
      </c>
      <c r="AR7" s="24" t="s">
        <v>11</v>
      </c>
      <c r="AS7" s="24" t="s">
        <v>12</v>
      </c>
      <c r="AT7" s="82" t="s">
        <v>10</v>
      </c>
      <c r="AU7" s="81" t="s">
        <v>11</v>
      </c>
      <c r="AV7" s="81" t="s">
        <v>11</v>
      </c>
      <c r="AW7" s="81" t="s">
        <v>11</v>
      </c>
      <c r="AX7" s="81" t="s">
        <v>12</v>
      </c>
    </row>
    <row r="8" spans="1:50" s="22" customFormat="1" ht="13.15" x14ac:dyDescent="0.25">
      <c r="A8" s="25"/>
      <c r="B8" s="26" t="s">
        <v>13</v>
      </c>
      <c r="C8" s="26" t="s">
        <v>13</v>
      </c>
      <c r="D8" s="26" t="s">
        <v>13</v>
      </c>
      <c r="E8" s="26"/>
      <c r="F8" s="26"/>
      <c r="G8" s="26" t="s">
        <v>13</v>
      </c>
      <c r="H8" s="26" t="s">
        <v>13</v>
      </c>
      <c r="I8" s="26" t="s">
        <v>13</v>
      </c>
      <c r="J8" s="26"/>
      <c r="K8" s="25"/>
      <c r="L8" s="26" t="s">
        <v>13</v>
      </c>
      <c r="M8" s="26" t="s">
        <v>13</v>
      </c>
      <c r="N8" s="26" t="s">
        <v>13</v>
      </c>
      <c r="O8" s="26"/>
      <c r="P8" s="25"/>
      <c r="Q8" s="26" t="s">
        <v>13</v>
      </c>
      <c r="R8" s="26" t="s">
        <v>13</v>
      </c>
      <c r="S8" s="26" t="s">
        <v>13</v>
      </c>
      <c r="T8" s="26"/>
      <c r="U8" s="26"/>
      <c r="V8" s="26" t="s">
        <v>13</v>
      </c>
      <c r="W8" s="26" t="s">
        <v>13</v>
      </c>
      <c r="X8" s="26" t="s">
        <v>13</v>
      </c>
      <c r="Y8" s="26"/>
      <c r="Z8" s="26"/>
      <c r="AA8" s="26" t="s">
        <v>13</v>
      </c>
      <c r="AB8" s="26" t="s">
        <v>13</v>
      </c>
      <c r="AC8" s="26" t="s">
        <v>13</v>
      </c>
      <c r="AD8" s="26"/>
      <c r="AE8" s="26"/>
      <c r="AF8" s="26" t="s">
        <v>13</v>
      </c>
      <c r="AG8" s="26" t="s">
        <v>13</v>
      </c>
      <c r="AH8" s="26" t="s">
        <v>13</v>
      </c>
      <c r="AI8" s="26"/>
      <c r="AJ8" s="26"/>
      <c r="AK8" s="26" t="s">
        <v>13</v>
      </c>
      <c r="AL8" s="26" t="s">
        <v>13</v>
      </c>
      <c r="AM8" s="26" t="s">
        <v>13</v>
      </c>
      <c r="AN8" s="26"/>
      <c r="AO8" s="26"/>
      <c r="AP8" s="26" t="s">
        <v>13</v>
      </c>
      <c r="AQ8" s="26" t="s">
        <v>13</v>
      </c>
      <c r="AR8" s="26" t="s">
        <v>13</v>
      </c>
      <c r="AS8" s="26"/>
      <c r="AT8" s="83"/>
      <c r="AU8" s="83" t="s">
        <v>13</v>
      </c>
      <c r="AV8" s="83" t="s">
        <v>13</v>
      </c>
      <c r="AW8" s="83" t="s">
        <v>13</v>
      </c>
      <c r="AX8" s="83"/>
    </row>
    <row r="9" spans="1:50" s="30" customFormat="1" ht="13.15" x14ac:dyDescent="0.25">
      <c r="A9" s="27">
        <v>5</v>
      </c>
      <c r="B9" s="28">
        <v>12.5</v>
      </c>
      <c r="C9" s="28">
        <v>7.14</v>
      </c>
      <c r="D9" s="28">
        <v>3.58</v>
      </c>
      <c r="E9" s="29">
        <f t="shared" ref="E9:E22" si="0">100*(D9-C9)/C9</f>
        <v>-49.85994397759103</v>
      </c>
      <c r="F9" s="27">
        <v>5</v>
      </c>
      <c r="G9" s="28">
        <v>5.33</v>
      </c>
      <c r="H9" s="28">
        <v>2.48</v>
      </c>
      <c r="I9" s="28">
        <v>0.28000000000000003</v>
      </c>
      <c r="J9" s="29">
        <f t="shared" ref="J9:J22" si="1">100*(I9-H9)/H9</f>
        <v>-88.709677419354847</v>
      </c>
      <c r="K9" s="27">
        <v>5</v>
      </c>
      <c r="L9" s="28">
        <v>65.900000000000006</v>
      </c>
      <c r="M9" s="28">
        <v>88.29</v>
      </c>
      <c r="N9" s="28">
        <v>108.5</v>
      </c>
      <c r="O9" s="29">
        <f t="shared" ref="O9:O20" si="2">100*(N9-M9)/M9</f>
        <v>22.890474572431749</v>
      </c>
      <c r="P9" s="27">
        <v>5</v>
      </c>
      <c r="Q9" s="28">
        <v>1.1299999999999999</v>
      </c>
      <c r="R9" s="28">
        <v>0.84</v>
      </c>
      <c r="S9" s="28">
        <v>0.65</v>
      </c>
      <c r="T9" s="29">
        <f t="shared" ref="T9:T20" si="3">100*(S9-R9)/R9</f>
        <v>-22.61904761904761</v>
      </c>
      <c r="U9" s="27">
        <v>5</v>
      </c>
      <c r="V9" s="28">
        <v>1.69</v>
      </c>
      <c r="W9" s="28">
        <v>1.43</v>
      </c>
      <c r="X9" s="28">
        <v>0.65</v>
      </c>
      <c r="Y9" s="29">
        <f t="shared" ref="Y9:Y22" si="4">100*(X9-W9)/W9</f>
        <v>-54.54545454545454</v>
      </c>
      <c r="Z9" s="27">
        <v>5</v>
      </c>
      <c r="AA9" s="28">
        <v>16.600000000000001</v>
      </c>
      <c r="AB9" s="28">
        <v>29.56</v>
      </c>
      <c r="AC9" s="28">
        <v>48.93</v>
      </c>
      <c r="AD9" s="29">
        <f t="shared" ref="AD9:AD22" si="5">100*(AC9-AB9)/AB9</f>
        <v>65.527740189445197</v>
      </c>
      <c r="AE9" s="27">
        <v>5</v>
      </c>
      <c r="AF9" s="28">
        <v>58.79</v>
      </c>
      <c r="AG9" s="28">
        <v>35.03</v>
      </c>
      <c r="AH9" s="28">
        <v>26.32</v>
      </c>
      <c r="AI9" s="29">
        <f t="shared" ref="AI9:AI16" si="6">100*(AH9-AG9)/AG9</f>
        <v>-24.864401941193265</v>
      </c>
      <c r="AJ9" s="27">
        <v>5</v>
      </c>
      <c r="AK9" s="28">
        <v>3.38</v>
      </c>
      <c r="AL9" s="28">
        <v>1.26</v>
      </c>
      <c r="AM9" s="28">
        <v>1.45</v>
      </c>
      <c r="AN9" s="29">
        <f t="shared" ref="AN9:AN22" si="7">100*(AM9-AL9)/AL9</f>
        <v>15.079365079365074</v>
      </c>
      <c r="AO9" s="27">
        <v>5</v>
      </c>
      <c r="AP9" s="28">
        <v>3.38</v>
      </c>
      <c r="AQ9" s="28">
        <v>0.11</v>
      </c>
      <c r="AR9" s="28">
        <v>0</v>
      </c>
      <c r="AS9" s="29">
        <f t="shared" ref="AS9:AS19" si="8">100*(AR9-AQ9)/AQ9</f>
        <v>-100</v>
      </c>
      <c r="AT9" s="84">
        <v>5</v>
      </c>
      <c r="AU9" s="97">
        <v>0.13</v>
      </c>
      <c r="AV9" s="97">
        <v>0.23</v>
      </c>
      <c r="AW9" s="97">
        <v>0.17</v>
      </c>
      <c r="AX9" s="98">
        <v>-26.086956521739129</v>
      </c>
    </row>
    <row r="10" spans="1:50" ht="13.15" x14ac:dyDescent="0.25">
      <c r="A10" s="31">
        <v>10</v>
      </c>
      <c r="B10" s="28">
        <v>9.85</v>
      </c>
      <c r="C10" s="28">
        <v>7.37</v>
      </c>
      <c r="D10" s="28">
        <v>4.88</v>
      </c>
      <c r="E10" s="29">
        <f t="shared" si="0"/>
        <v>-33.785617367706926</v>
      </c>
      <c r="F10" s="32">
        <v>10</v>
      </c>
      <c r="G10" s="28">
        <v>2.35</v>
      </c>
      <c r="H10" s="28">
        <v>2.82</v>
      </c>
      <c r="I10" s="28">
        <v>0.89</v>
      </c>
      <c r="J10" s="29">
        <f t="shared" si="1"/>
        <v>-68.439716312056731</v>
      </c>
      <c r="K10" s="31">
        <v>10</v>
      </c>
      <c r="L10" s="28">
        <v>17.350000000000001</v>
      </c>
      <c r="M10" s="28">
        <v>25.07</v>
      </c>
      <c r="N10" s="28">
        <v>30.98</v>
      </c>
      <c r="O10" s="29">
        <f t="shared" si="2"/>
        <v>23.573992820103708</v>
      </c>
      <c r="P10" s="31">
        <v>10</v>
      </c>
      <c r="Q10" s="28">
        <v>1.66</v>
      </c>
      <c r="R10" s="28">
        <v>1.39</v>
      </c>
      <c r="S10" s="28">
        <v>0.73</v>
      </c>
      <c r="T10" s="29">
        <f t="shared" si="3"/>
        <v>-47.482014388489205</v>
      </c>
      <c r="U10" s="32">
        <v>10</v>
      </c>
      <c r="V10" s="28">
        <v>0.5</v>
      </c>
      <c r="W10" s="28">
        <v>1.94</v>
      </c>
      <c r="X10" s="28">
        <v>0.73</v>
      </c>
      <c r="Y10" s="29">
        <f t="shared" si="4"/>
        <v>-62.371134020618555</v>
      </c>
      <c r="Z10" s="32">
        <v>10</v>
      </c>
      <c r="AA10" s="28">
        <v>2.4300000000000002</v>
      </c>
      <c r="AB10" s="28">
        <v>7.43</v>
      </c>
      <c r="AC10" s="28">
        <v>16.46</v>
      </c>
      <c r="AD10" s="29">
        <f t="shared" si="5"/>
        <v>121.53432032301482</v>
      </c>
      <c r="AE10" s="32">
        <v>10</v>
      </c>
      <c r="AF10" s="28">
        <v>10.119999999999999</v>
      </c>
      <c r="AG10" s="28">
        <v>17.46</v>
      </c>
      <c r="AH10" s="28">
        <v>26.02</v>
      </c>
      <c r="AI10" s="29">
        <f t="shared" si="6"/>
        <v>49.026345933562418</v>
      </c>
      <c r="AJ10" s="32">
        <v>10</v>
      </c>
      <c r="AK10" s="28">
        <v>1.76</v>
      </c>
      <c r="AL10" s="28">
        <v>1.4</v>
      </c>
      <c r="AM10" s="28">
        <v>1.83</v>
      </c>
      <c r="AN10" s="29">
        <f t="shared" si="7"/>
        <v>30.714285714285726</v>
      </c>
      <c r="AO10" s="32">
        <v>10</v>
      </c>
      <c r="AP10" s="28">
        <v>0.42</v>
      </c>
      <c r="AQ10" s="28">
        <v>0.11</v>
      </c>
      <c r="AR10" s="28">
        <v>0.08</v>
      </c>
      <c r="AS10" s="29">
        <f t="shared" si="8"/>
        <v>-27.272727272727273</v>
      </c>
      <c r="AT10" s="85">
        <v>10</v>
      </c>
      <c r="AU10" s="97">
        <v>0.18</v>
      </c>
      <c r="AV10" s="97">
        <v>0.11</v>
      </c>
      <c r="AW10" s="97">
        <v>0.14000000000000001</v>
      </c>
      <c r="AX10" s="98">
        <v>27.272727272727284</v>
      </c>
    </row>
    <row r="11" spans="1:50" ht="13.15" x14ac:dyDescent="0.25">
      <c r="A11" s="31">
        <v>15</v>
      </c>
      <c r="B11" s="28">
        <v>10.32</v>
      </c>
      <c r="C11" s="28">
        <v>8.75</v>
      </c>
      <c r="D11" s="28">
        <v>6.85</v>
      </c>
      <c r="E11" s="29">
        <f t="shared" si="0"/>
        <v>-21.714285714285719</v>
      </c>
      <c r="F11" s="32">
        <v>15</v>
      </c>
      <c r="G11" s="28">
        <v>1.97</v>
      </c>
      <c r="H11" s="28">
        <v>3.75</v>
      </c>
      <c r="I11" s="28">
        <v>1.34</v>
      </c>
      <c r="J11" s="29">
        <f t="shared" si="1"/>
        <v>-64.266666666666666</v>
      </c>
      <c r="K11" s="31">
        <v>15</v>
      </c>
      <c r="L11" s="28">
        <v>5.16</v>
      </c>
      <c r="M11" s="28">
        <v>8.0500000000000007</v>
      </c>
      <c r="N11" s="28">
        <v>12.67</v>
      </c>
      <c r="O11" s="29">
        <f t="shared" si="2"/>
        <v>57.391304347826072</v>
      </c>
      <c r="P11" s="31">
        <v>15</v>
      </c>
      <c r="Q11" s="28">
        <v>1.1599999999999999</v>
      </c>
      <c r="R11" s="28">
        <v>1.93</v>
      </c>
      <c r="S11" s="28">
        <v>1.88</v>
      </c>
      <c r="T11" s="29">
        <f t="shared" si="3"/>
        <v>-2.5906735751295362</v>
      </c>
      <c r="U11" s="32">
        <v>15</v>
      </c>
      <c r="V11" s="28">
        <v>0.35</v>
      </c>
      <c r="W11" s="28">
        <v>1.35</v>
      </c>
      <c r="X11" s="28">
        <v>1.88</v>
      </c>
      <c r="Y11" s="29">
        <f t="shared" si="4"/>
        <v>39.259259259259238</v>
      </c>
      <c r="Z11" s="32">
        <v>15</v>
      </c>
      <c r="AA11" s="28">
        <v>1.21</v>
      </c>
      <c r="AB11" s="28">
        <v>1.97</v>
      </c>
      <c r="AC11" s="28">
        <v>6.61</v>
      </c>
      <c r="AD11" s="29">
        <f t="shared" si="5"/>
        <v>235.5329949238579</v>
      </c>
      <c r="AE11" s="32">
        <v>15</v>
      </c>
      <c r="AF11" s="28">
        <v>1.97</v>
      </c>
      <c r="AG11" s="28">
        <v>4.5999999999999996</v>
      </c>
      <c r="AH11" s="28">
        <v>9.68</v>
      </c>
      <c r="AI11" s="29">
        <f t="shared" si="6"/>
        <v>110.43478260869566</v>
      </c>
      <c r="AJ11" s="32">
        <v>15</v>
      </c>
      <c r="AK11" s="28">
        <v>0.78</v>
      </c>
      <c r="AL11" s="28">
        <v>0.48</v>
      </c>
      <c r="AM11" s="28">
        <v>1.2</v>
      </c>
      <c r="AN11" s="29">
        <f t="shared" si="7"/>
        <v>150</v>
      </c>
      <c r="AO11" s="32">
        <v>15</v>
      </c>
      <c r="AP11" s="28">
        <v>0.98</v>
      </c>
      <c r="AQ11" s="28">
        <v>0.19</v>
      </c>
      <c r="AR11" s="28">
        <v>0.1</v>
      </c>
      <c r="AS11" s="29">
        <f t="shared" si="8"/>
        <v>-47.368421052631575</v>
      </c>
      <c r="AT11" s="85">
        <v>15</v>
      </c>
      <c r="AU11" s="97">
        <v>0.08</v>
      </c>
      <c r="AV11" s="97">
        <v>0.06</v>
      </c>
      <c r="AW11" s="97">
        <v>0.21</v>
      </c>
      <c r="AX11" s="98">
        <v>250</v>
      </c>
    </row>
    <row r="12" spans="1:50" ht="13.15" x14ac:dyDescent="0.25">
      <c r="A12" s="31">
        <v>20</v>
      </c>
      <c r="B12" s="28">
        <v>9.85</v>
      </c>
      <c r="C12" s="28">
        <v>7.68</v>
      </c>
      <c r="D12" s="28">
        <v>8.5500000000000007</v>
      </c>
      <c r="E12" s="29">
        <f t="shared" si="0"/>
        <v>11.328125000000014</v>
      </c>
      <c r="F12" s="32">
        <v>20</v>
      </c>
      <c r="G12" s="28">
        <v>1.64</v>
      </c>
      <c r="H12" s="28">
        <v>2.6</v>
      </c>
      <c r="I12" s="28">
        <v>1.98</v>
      </c>
      <c r="J12" s="29">
        <f t="shared" si="1"/>
        <v>-23.84615384615385</v>
      </c>
      <c r="K12" s="31">
        <v>20</v>
      </c>
      <c r="L12" s="28">
        <v>4.4400000000000004</v>
      </c>
      <c r="M12" s="28">
        <v>5.3</v>
      </c>
      <c r="N12" s="28">
        <v>5.82</v>
      </c>
      <c r="O12" s="29">
        <f t="shared" si="2"/>
        <v>9.8113207547169896</v>
      </c>
      <c r="P12" s="31">
        <v>20</v>
      </c>
      <c r="Q12" s="28">
        <v>0.68</v>
      </c>
      <c r="R12" s="28">
        <v>1.33</v>
      </c>
      <c r="S12" s="28">
        <v>1.87</v>
      </c>
      <c r="T12" s="29">
        <f t="shared" si="3"/>
        <v>40.601503759398497</v>
      </c>
      <c r="U12" s="32">
        <v>20</v>
      </c>
      <c r="V12" s="28">
        <v>0.27</v>
      </c>
      <c r="W12" s="28">
        <v>0.99</v>
      </c>
      <c r="X12" s="28">
        <v>1.87</v>
      </c>
      <c r="Y12" s="29">
        <f t="shared" si="4"/>
        <v>88.8888888888889</v>
      </c>
      <c r="Z12" s="32">
        <v>20</v>
      </c>
      <c r="AA12" s="28">
        <v>0.9</v>
      </c>
      <c r="AB12" s="28">
        <v>0.95</v>
      </c>
      <c r="AC12" s="28">
        <v>2.16</v>
      </c>
      <c r="AD12" s="29">
        <f t="shared" si="5"/>
        <v>127.3684210526316</v>
      </c>
      <c r="AE12" s="32">
        <v>20</v>
      </c>
      <c r="AF12" s="28">
        <v>0.33</v>
      </c>
      <c r="AG12" s="28">
        <v>0.95</v>
      </c>
      <c r="AH12" s="28">
        <v>3.05</v>
      </c>
      <c r="AI12" s="29">
        <f t="shared" si="6"/>
        <v>221.05263157894734</v>
      </c>
      <c r="AJ12" s="32">
        <v>20</v>
      </c>
      <c r="AK12" s="28">
        <v>0.3</v>
      </c>
      <c r="AL12" s="28">
        <v>0.28000000000000003</v>
      </c>
      <c r="AM12" s="28">
        <v>0.53</v>
      </c>
      <c r="AN12" s="29">
        <f t="shared" si="7"/>
        <v>89.285714285714278</v>
      </c>
      <c r="AO12" s="32">
        <v>20</v>
      </c>
      <c r="AP12" s="28">
        <v>1.04</v>
      </c>
      <c r="AQ12" s="28">
        <v>0.47</v>
      </c>
      <c r="AR12" s="28">
        <v>0.14000000000000001</v>
      </c>
      <c r="AS12" s="29">
        <f t="shared" si="8"/>
        <v>-70.212765957446791</v>
      </c>
      <c r="AT12" s="85">
        <v>20</v>
      </c>
      <c r="AU12" s="97">
        <v>0.08</v>
      </c>
      <c r="AV12" s="97">
        <v>7.0000000000000007E-2</v>
      </c>
      <c r="AW12" s="97">
        <v>0.05</v>
      </c>
      <c r="AX12" s="98">
        <v>-28.571428571428577</v>
      </c>
    </row>
    <row r="13" spans="1:50" ht="13.15" x14ac:dyDescent="0.25">
      <c r="A13" s="31">
        <v>25</v>
      </c>
      <c r="B13" s="28">
        <v>10.47</v>
      </c>
      <c r="C13" s="28">
        <v>4.4400000000000004</v>
      </c>
      <c r="D13" s="28">
        <v>8.51</v>
      </c>
      <c r="E13" s="29">
        <f t="shared" si="0"/>
        <v>91.666666666666643</v>
      </c>
      <c r="F13" s="32">
        <v>25</v>
      </c>
      <c r="G13" s="28">
        <v>1.01</v>
      </c>
      <c r="H13" s="28">
        <v>1.93</v>
      </c>
      <c r="I13" s="28">
        <v>1.9</v>
      </c>
      <c r="J13" s="29">
        <f t="shared" si="1"/>
        <v>-1.5544041450777217</v>
      </c>
      <c r="K13" s="31">
        <v>25</v>
      </c>
      <c r="L13" s="28">
        <v>2.5</v>
      </c>
      <c r="M13" s="28">
        <v>3.44</v>
      </c>
      <c r="N13" s="28">
        <v>3.62</v>
      </c>
      <c r="O13" s="29">
        <f t="shared" si="2"/>
        <v>5.2325581395348877</v>
      </c>
      <c r="P13" s="31">
        <v>25</v>
      </c>
      <c r="Q13" s="28">
        <v>0.61</v>
      </c>
      <c r="R13" s="28">
        <v>0.95</v>
      </c>
      <c r="S13" s="28">
        <v>1.33</v>
      </c>
      <c r="T13" s="29">
        <f t="shared" si="3"/>
        <v>40.000000000000014</v>
      </c>
      <c r="U13" s="32">
        <v>25</v>
      </c>
      <c r="V13" s="28">
        <v>0.14000000000000001</v>
      </c>
      <c r="W13" s="28">
        <v>0.61</v>
      </c>
      <c r="X13" s="28">
        <v>1.33</v>
      </c>
      <c r="Y13" s="29">
        <f t="shared" si="4"/>
        <v>118.03278688524593</v>
      </c>
      <c r="Z13" s="32">
        <v>25</v>
      </c>
      <c r="AA13" s="28">
        <v>0.5</v>
      </c>
      <c r="AB13" s="28">
        <v>0.95</v>
      </c>
      <c r="AC13" s="28">
        <v>1.33</v>
      </c>
      <c r="AD13" s="29">
        <f t="shared" si="5"/>
        <v>40.000000000000014</v>
      </c>
      <c r="AE13" s="32">
        <v>25</v>
      </c>
      <c r="AF13" s="28">
        <v>0.04</v>
      </c>
      <c r="AG13" s="28">
        <v>0.16</v>
      </c>
      <c r="AH13" s="28">
        <v>0.6</v>
      </c>
      <c r="AI13" s="29">
        <f t="shared" si="6"/>
        <v>274.99999999999994</v>
      </c>
      <c r="AJ13" s="32">
        <v>25</v>
      </c>
      <c r="AK13" s="28">
        <v>0.3</v>
      </c>
      <c r="AL13" s="28">
        <v>0.04</v>
      </c>
      <c r="AM13" s="28">
        <v>0.23</v>
      </c>
      <c r="AN13" s="29">
        <f t="shared" si="7"/>
        <v>475</v>
      </c>
      <c r="AO13" s="32">
        <v>25</v>
      </c>
      <c r="AP13" s="28">
        <v>0.56999999999999995</v>
      </c>
      <c r="AQ13" s="28">
        <v>0.71</v>
      </c>
      <c r="AR13" s="28">
        <v>0.27</v>
      </c>
      <c r="AS13" s="29">
        <f t="shared" si="8"/>
        <v>-61.971830985915489</v>
      </c>
      <c r="AT13" s="85">
        <v>25</v>
      </c>
      <c r="AU13" s="97">
        <v>0.08</v>
      </c>
      <c r="AV13" s="97">
        <v>7.0000000000000007E-2</v>
      </c>
      <c r="AW13" s="97">
        <v>0.12</v>
      </c>
      <c r="AX13" s="98">
        <v>71.428571428571402</v>
      </c>
    </row>
    <row r="14" spans="1:50" ht="13.15" x14ac:dyDescent="0.25">
      <c r="A14" s="31">
        <v>30</v>
      </c>
      <c r="B14" s="28">
        <v>8.7899999999999991</v>
      </c>
      <c r="C14" s="28">
        <v>1.82</v>
      </c>
      <c r="D14" s="28">
        <v>8.16</v>
      </c>
      <c r="E14" s="29">
        <f t="shared" si="0"/>
        <v>348.35164835164835</v>
      </c>
      <c r="F14" s="32">
        <v>30</v>
      </c>
      <c r="G14" s="28">
        <v>0.71</v>
      </c>
      <c r="H14" s="28">
        <v>1.37</v>
      </c>
      <c r="I14" s="28">
        <v>1.73</v>
      </c>
      <c r="J14" s="29">
        <f t="shared" si="1"/>
        <v>26.27737226277371</v>
      </c>
      <c r="K14" s="31">
        <v>30</v>
      </c>
      <c r="L14" s="28">
        <v>1.59</v>
      </c>
      <c r="M14" s="28">
        <v>1.92</v>
      </c>
      <c r="N14" s="28">
        <v>2.46</v>
      </c>
      <c r="O14" s="29">
        <f t="shared" si="2"/>
        <v>28.125</v>
      </c>
      <c r="P14" s="31">
        <v>30</v>
      </c>
      <c r="Q14" s="28">
        <v>0.32</v>
      </c>
      <c r="R14" s="28">
        <v>0.74</v>
      </c>
      <c r="S14" s="28">
        <v>1.0900000000000001</v>
      </c>
      <c r="T14" s="29">
        <f t="shared" si="3"/>
        <v>47.297297297297305</v>
      </c>
      <c r="U14" s="32">
        <v>30</v>
      </c>
      <c r="V14" s="28">
        <v>0.14000000000000001</v>
      </c>
      <c r="W14" s="28">
        <v>0.54</v>
      </c>
      <c r="X14" s="28">
        <v>1.0900000000000001</v>
      </c>
      <c r="Y14" s="29">
        <f t="shared" si="4"/>
        <v>101.85185185185186</v>
      </c>
      <c r="Z14" s="32">
        <v>30</v>
      </c>
      <c r="AA14" s="28">
        <v>0.48</v>
      </c>
      <c r="AB14" s="28">
        <v>0.7</v>
      </c>
      <c r="AC14" s="28">
        <v>0.85</v>
      </c>
      <c r="AD14" s="29">
        <f t="shared" si="5"/>
        <v>21.428571428571434</v>
      </c>
      <c r="AE14" s="32">
        <v>30</v>
      </c>
      <c r="AF14" s="28">
        <v>0.01</v>
      </c>
      <c r="AG14" s="28">
        <v>0.05</v>
      </c>
      <c r="AH14" s="28">
        <v>0.1</v>
      </c>
      <c r="AI14" s="29">
        <f t="shared" si="6"/>
        <v>100</v>
      </c>
      <c r="AJ14" s="32">
        <v>30</v>
      </c>
      <c r="AK14" s="28">
        <v>0.18</v>
      </c>
      <c r="AL14" s="28">
        <v>0.13</v>
      </c>
      <c r="AM14" s="28">
        <v>0.12</v>
      </c>
      <c r="AN14" s="29">
        <f t="shared" si="7"/>
        <v>-7.6923076923076987</v>
      </c>
      <c r="AO14" s="32">
        <v>30</v>
      </c>
      <c r="AP14" s="28">
        <v>0.23</v>
      </c>
      <c r="AQ14" s="28">
        <v>0.52</v>
      </c>
      <c r="AR14" s="28">
        <v>0.46</v>
      </c>
      <c r="AS14" s="29">
        <f t="shared" si="8"/>
        <v>-11.538461538461538</v>
      </c>
      <c r="AT14" s="85">
        <v>30</v>
      </c>
      <c r="AU14" s="97">
        <v>7.0000000000000007E-2</v>
      </c>
      <c r="AV14" s="97">
        <v>0.1</v>
      </c>
      <c r="AW14" s="97">
        <v>0.12</v>
      </c>
      <c r="AX14" s="98">
        <v>19.999999999999989</v>
      </c>
    </row>
    <row r="15" spans="1:50" ht="13.15" x14ac:dyDescent="0.25">
      <c r="A15" s="31">
        <v>35</v>
      </c>
      <c r="B15" s="28">
        <v>7.03</v>
      </c>
      <c r="C15" s="28">
        <v>0.79</v>
      </c>
      <c r="D15" s="28">
        <v>7.38</v>
      </c>
      <c r="E15" s="29">
        <f t="shared" si="0"/>
        <v>834.17721518987344</v>
      </c>
      <c r="F15" s="32">
        <v>35</v>
      </c>
      <c r="G15" s="28">
        <v>0.54</v>
      </c>
      <c r="H15" s="28">
        <v>0.77</v>
      </c>
      <c r="I15" s="28">
        <v>1.34</v>
      </c>
      <c r="J15" s="29">
        <f t="shared" si="1"/>
        <v>74.025974025974037</v>
      </c>
      <c r="K15" s="31">
        <v>35</v>
      </c>
      <c r="L15" s="28">
        <v>1</v>
      </c>
      <c r="M15" s="28">
        <v>1.25</v>
      </c>
      <c r="N15" s="28">
        <v>1.99</v>
      </c>
      <c r="O15" s="29">
        <f t="shared" si="2"/>
        <v>59.2</v>
      </c>
      <c r="P15" s="31">
        <v>35</v>
      </c>
      <c r="Q15" s="28">
        <v>0.2</v>
      </c>
      <c r="R15" s="28">
        <v>0.3</v>
      </c>
      <c r="S15" s="28">
        <v>0.69</v>
      </c>
      <c r="T15" s="29">
        <f t="shared" si="3"/>
        <v>129.99999999999997</v>
      </c>
      <c r="U15" s="32">
        <v>35</v>
      </c>
      <c r="V15" s="28">
        <v>0.08</v>
      </c>
      <c r="W15" s="28">
        <v>0.34</v>
      </c>
      <c r="X15" s="28">
        <v>0.69</v>
      </c>
      <c r="Y15" s="29">
        <f t="shared" si="4"/>
        <v>102.9411764705882</v>
      </c>
      <c r="Z15" s="32">
        <v>35</v>
      </c>
      <c r="AA15" s="28">
        <v>0.28000000000000003</v>
      </c>
      <c r="AB15" s="28">
        <v>0.56000000000000005</v>
      </c>
      <c r="AC15" s="28">
        <v>0.69</v>
      </c>
      <c r="AD15" s="29">
        <f t="shared" si="5"/>
        <v>23.214285714285694</v>
      </c>
      <c r="AE15" s="32">
        <v>35</v>
      </c>
      <c r="AF15" s="28">
        <v>0</v>
      </c>
      <c r="AG15" s="28">
        <v>0</v>
      </c>
      <c r="AH15" s="28">
        <v>0.04</v>
      </c>
      <c r="AI15" s="72" t="s">
        <v>28</v>
      </c>
      <c r="AJ15" s="32">
        <v>35</v>
      </c>
      <c r="AK15" s="28">
        <v>0.18</v>
      </c>
      <c r="AL15" s="28">
        <v>0.1</v>
      </c>
      <c r="AM15" s="28">
        <v>0.03</v>
      </c>
      <c r="AN15" s="29">
        <f t="shared" si="7"/>
        <v>-70</v>
      </c>
      <c r="AO15" s="32">
        <v>35</v>
      </c>
      <c r="AP15" s="28">
        <v>0</v>
      </c>
      <c r="AQ15" s="28">
        <v>0.14000000000000001</v>
      </c>
      <c r="AR15" s="28">
        <v>0.4</v>
      </c>
      <c r="AS15" s="29">
        <f t="shared" si="8"/>
        <v>185.71428571428569</v>
      </c>
      <c r="AT15" s="85">
        <v>35</v>
      </c>
      <c r="AU15" s="97">
        <v>7.0000000000000007E-2</v>
      </c>
      <c r="AV15" s="97">
        <v>7.0000000000000007E-2</v>
      </c>
      <c r="AW15" s="97">
        <v>0.09</v>
      </c>
      <c r="AX15" s="98">
        <v>28.571428571428555</v>
      </c>
    </row>
    <row r="16" spans="1:50" ht="13.15" x14ac:dyDescent="0.25">
      <c r="A16" s="31">
        <v>40</v>
      </c>
      <c r="B16" s="28">
        <v>4.78</v>
      </c>
      <c r="C16" s="28">
        <v>0.48</v>
      </c>
      <c r="D16" s="28">
        <v>5.53</v>
      </c>
      <c r="E16" s="29">
        <f t="shared" si="0"/>
        <v>1052.0833333333335</v>
      </c>
      <c r="F16" s="32">
        <v>40</v>
      </c>
      <c r="G16" s="28">
        <v>0.44</v>
      </c>
      <c r="H16" s="28">
        <v>0.48</v>
      </c>
      <c r="I16" s="28">
        <v>1.1399999999999999</v>
      </c>
      <c r="J16" s="29">
        <f t="shared" si="1"/>
        <v>137.49999999999997</v>
      </c>
      <c r="K16" s="31">
        <v>40</v>
      </c>
      <c r="L16" s="28">
        <v>0.75</v>
      </c>
      <c r="M16" s="28">
        <v>0.8</v>
      </c>
      <c r="N16" s="28">
        <v>1.18</v>
      </c>
      <c r="O16" s="29">
        <f t="shared" si="2"/>
        <v>47.499999999999979</v>
      </c>
      <c r="P16" s="31">
        <v>40</v>
      </c>
      <c r="Q16" s="28">
        <v>0.21</v>
      </c>
      <c r="R16" s="28">
        <v>0.3</v>
      </c>
      <c r="S16" s="28">
        <v>0.4</v>
      </c>
      <c r="T16" s="29">
        <f t="shared" si="3"/>
        <v>33.33333333333335</v>
      </c>
      <c r="U16" s="32">
        <v>40</v>
      </c>
      <c r="V16" s="28">
        <v>0.08</v>
      </c>
      <c r="W16" s="28">
        <v>0.23</v>
      </c>
      <c r="X16" s="28">
        <v>0.4</v>
      </c>
      <c r="Y16" s="29">
        <f t="shared" si="4"/>
        <v>73.91304347826086</v>
      </c>
      <c r="Z16" s="32">
        <v>40</v>
      </c>
      <c r="AA16" s="28">
        <v>0.25</v>
      </c>
      <c r="AB16" s="28">
        <v>0.23</v>
      </c>
      <c r="AC16" s="28">
        <v>0.59</v>
      </c>
      <c r="AD16" s="29">
        <f t="shared" si="5"/>
        <v>156.52173913043478</v>
      </c>
      <c r="AE16" s="32">
        <v>40</v>
      </c>
      <c r="AF16" s="28">
        <v>0</v>
      </c>
      <c r="AG16" s="28">
        <v>0.01</v>
      </c>
      <c r="AH16" s="28">
        <v>0.02</v>
      </c>
      <c r="AI16" s="72">
        <f t="shared" si="6"/>
        <v>100</v>
      </c>
      <c r="AJ16" s="32">
        <v>40</v>
      </c>
      <c r="AK16" s="28">
        <v>0.16</v>
      </c>
      <c r="AL16" s="28">
        <v>0.18</v>
      </c>
      <c r="AM16" s="28">
        <v>0.04</v>
      </c>
      <c r="AN16" s="29">
        <f t="shared" si="7"/>
        <v>-77.777777777777771</v>
      </c>
      <c r="AO16" s="32">
        <v>40</v>
      </c>
      <c r="AP16" s="28">
        <v>0.01</v>
      </c>
      <c r="AQ16" s="28">
        <v>0.01</v>
      </c>
      <c r="AR16" s="28">
        <v>0.2</v>
      </c>
      <c r="AS16" s="29">
        <f t="shared" si="8"/>
        <v>1900</v>
      </c>
      <c r="AT16" s="85">
        <v>40</v>
      </c>
      <c r="AU16" s="97">
        <v>0.04</v>
      </c>
      <c r="AV16" s="97">
        <v>0.04</v>
      </c>
      <c r="AW16" s="97">
        <v>0.06</v>
      </c>
      <c r="AX16" s="98">
        <v>49.999999999999993</v>
      </c>
    </row>
    <row r="17" spans="1:50" ht="13.15" x14ac:dyDescent="0.25">
      <c r="A17" s="31">
        <v>45</v>
      </c>
      <c r="B17" s="28">
        <v>3.08</v>
      </c>
      <c r="C17" s="28">
        <v>0.25</v>
      </c>
      <c r="D17" s="28">
        <v>3.63</v>
      </c>
      <c r="E17" s="29">
        <f t="shared" si="0"/>
        <v>1352</v>
      </c>
      <c r="F17" s="32">
        <v>45</v>
      </c>
      <c r="G17" s="28">
        <v>0.21</v>
      </c>
      <c r="H17" s="28">
        <v>0.28000000000000003</v>
      </c>
      <c r="I17" s="28">
        <v>0.48</v>
      </c>
      <c r="J17" s="29">
        <f t="shared" si="1"/>
        <v>71.428571428571402</v>
      </c>
      <c r="K17" s="31">
        <v>45</v>
      </c>
      <c r="L17" s="28">
        <v>0.28999999999999998</v>
      </c>
      <c r="M17" s="28">
        <v>0.43</v>
      </c>
      <c r="N17" s="28">
        <v>0.57999999999999996</v>
      </c>
      <c r="O17" s="29">
        <f t="shared" si="2"/>
        <v>34.883720930232549</v>
      </c>
      <c r="P17" s="31">
        <v>45</v>
      </c>
      <c r="Q17" s="28">
        <v>0.17</v>
      </c>
      <c r="R17" s="28">
        <v>0.24</v>
      </c>
      <c r="S17" s="28">
        <v>0.27</v>
      </c>
      <c r="T17" s="29">
        <f t="shared" si="3"/>
        <v>12.500000000000012</v>
      </c>
      <c r="U17" s="32">
        <v>45</v>
      </c>
      <c r="V17" s="28">
        <v>0.01</v>
      </c>
      <c r="W17" s="28">
        <v>0.13</v>
      </c>
      <c r="X17" s="28">
        <v>0.27</v>
      </c>
      <c r="Y17" s="29">
        <f t="shared" si="4"/>
        <v>107.69230769230771</v>
      </c>
      <c r="Z17" s="32">
        <v>45</v>
      </c>
      <c r="AA17" s="28">
        <v>0.16</v>
      </c>
      <c r="AB17" s="28">
        <v>0.21</v>
      </c>
      <c r="AC17" s="28">
        <v>0.27</v>
      </c>
      <c r="AD17" s="29">
        <f t="shared" si="5"/>
        <v>28.571428571428584</v>
      </c>
      <c r="AE17" s="32">
        <v>45</v>
      </c>
      <c r="AF17" s="28">
        <v>0</v>
      </c>
      <c r="AG17" s="28">
        <v>0</v>
      </c>
      <c r="AH17" s="28">
        <v>0</v>
      </c>
      <c r="AI17" s="72" t="s">
        <v>28</v>
      </c>
      <c r="AJ17" s="32">
        <v>45</v>
      </c>
      <c r="AK17" s="28">
        <v>0.11</v>
      </c>
      <c r="AL17" s="28">
        <v>0.14000000000000001</v>
      </c>
      <c r="AM17" s="28">
        <v>0.1</v>
      </c>
      <c r="AN17" s="29">
        <f t="shared" si="7"/>
        <v>-28.571428571428577</v>
      </c>
      <c r="AO17" s="32">
        <v>45</v>
      </c>
      <c r="AP17" s="28">
        <v>0.01</v>
      </c>
      <c r="AQ17" s="28">
        <v>0.03</v>
      </c>
      <c r="AR17" s="28">
        <v>0.14000000000000001</v>
      </c>
      <c r="AS17" s="29">
        <f t="shared" si="8"/>
        <v>366.66666666666674</v>
      </c>
      <c r="AT17" s="85">
        <v>45</v>
      </c>
      <c r="AU17" s="97">
        <v>0.02</v>
      </c>
      <c r="AV17" s="97">
        <v>0.03</v>
      </c>
      <c r="AW17" s="97">
        <v>0.04</v>
      </c>
      <c r="AX17" s="98">
        <v>33.333333333333343</v>
      </c>
    </row>
    <row r="18" spans="1:50" ht="13.15" x14ac:dyDescent="0.25">
      <c r="A18" s="31">
        <v>50</v>
      </c>
      <c r="B18" s="28">
        <v>2.0299999999999998</v>
      </c>
      <c r="C18" s="28">
        <v>0.23</v>
      </c>
      <c r="D18" s="28">
        <v>2.56</v>
      </c>
      <c r="E18" s="29">
        <f t="shared" si="0"/>
        <v>1013.0434782608695</v>
      </c>
      <c r="F18" s="32">
        <v>50</v>
      </c>
      <c r="G18" s="28">
        <v>0.1</v>
      </c>
      <c r="H18" s="28">
        <v>0.21</v>
      </c>
      <c r="I18" s="28">
        <v>0.35</v>
      </c>
      <c r="J18" s="29">
        <f t="shared" si="1"/>
        <v>66.666666666666657</v>
      </c>
      <c r="K18" s="31">
        <v>50</v>
      </c>
      <c r="L18" s="28">
        <v>0.23</v>
      </c>
      <c r="M18" s="28">
        <v>0.19</v>
      </c>
      <c r="N18" s="28">
        <v>0.56000000000000005</v>
      </c>
      <c r="O18" s="29">
        <f t="shared" si="2"/>
        <v>194.73684210526318</v>
      </c>
      <c r="P18" s="31">
        <v>50</v>
      </c>
      <c r="Q18" s="28">
        <v>0.14000000000000001</v>
      </c>
      <c r="R18" s="28">
        <v>0.21</v>
      </c>
      <c r="S18" s="28">
        <v>0.23</v>
      </c>
      <c r="T18" s="29">
        <f t="shared" si="3"/>
        <v>9.5238095238095326</v>
      </c>
      <c r="U18" s="32">
        <v>50</v>
      </c>
      <c r="V18" s="28">
        <v>0.02</v>
      </c>
      <c r="W18" s="28">
        <v>0.13</v>
      </c>
      <c r="X18" s="28">
        <v>0.23</v>
      </c>
      <c r="Y18" s="29">
        <f t="shared" si="4"/>
        <v>76.92307692307692</v>
      </c>
      <c r="Z18" s="32">
        <v>50</v>
      </c>
      <c r="AA18" s="28">
        <v>0.15</v>
      </c>
      <c r="AB18" s="28">
        <v>0.22</v>
      </c>
      <c r="AC18" s="28">
        <v>0.3</v>
      </c>
      <c r="AD18" s="29">
        <f t="shared" si="5"/>
        <v>36.36363636363636</v>
      </c>
      <c r="AE18" s="32">
        <v>50</v>
      </c>
      <c r="AF18" s="28">
        <v>0</v>
      </c>
      <c r="AG18" s="28">
        <v>0</v>
      </c>
      <c r="AH18" s="28">
        <v>0</v>
      </c>
      <c r="AI18" s="72" t="s">
        <v>28</v>
      </c>
      <c r="AJ18" s="32">
        <v>50</v>
      </c>
      <c r="AK18" s="28">
        <v>0.12</v>
      </c>
      <c r="AL18" s="28">
        <v>0.11</v>
      </c>
      <c r="AM18" s="28">
        <v>0.08</v>
      </c>
      <c r="AN18" s="29">
        <f t="shared" si="7"/>
        <v>-27.272727272727273</v>
      </c>
      <c r="AO18" s="32">
        <v>50</v>
      </c>
      <c r="AP18" s="28">
        <v>0.01</v>
      </c>
      <c r="AQ18" s="28">
        <v>0.02</v>
      </c>
      <c r="AR18" s="28">
        <v>0.06</v>
      </c>
      <c r="AS18" s="29">
        <f t="shared" si="8"/>
        <v>199.99999999999997</v>
      </c>
      <c r="AT18" s="85">
        <v>50</v>
      </c>
      <c r="AU18" s="97">
        <v>0.01</v>
      </c>
      <c r="AV18" s="97">
        <v>0.02</v>
      </c>
      <c r="AW18" s="97">
        <v>0.03</v>
      </c>
      <c r="AX18" s="98">
        <v>49.999999999999993</v>
      </c>
    </row>
    <row r="19" spans="1:50" ht="13.15" x14ac:dyDescent="0.25">
      <c r="A19" s="31">
        <v>55</v>
      </c>
      <c r="B19" s="28">
        <v>1.1399999999999999</v>
      </c>
      <c r="C19" s="28">
        <v>0.18</v>
      </c>
      <c r="D19" s="28">
        <v>1.59</v>
      </c>
      <c r="E19" s="29">
        <f t="shared" si="0"/>
        <v>783.33333333333337</v>
      </c>
      <c r="F19" s="32">
        <v>55</v>
      </c>
      <c r="G19" s="28">
        <v>0.04</v>
      </c>
      <c r="H19" s="28">
        <v>0.11</v>
      </c>
      <c r="I19" s="28">
        <v>0.23</v>
      </c>
      <c r="J19" s="29">
        <f t="shared" si="1"/>
        <v>109.09090909090911</v>
      </c>
      <c r="K19" s="31">
        <v>55</v>
      </c>
      <c r="L19" s="28">
        <v>7.0000000000000007E-2</v>
      </c>
      <c r="M19" s="28">
        <v>0.17</v>
      </c>
      <c r="N19" s="28">
        <v>0.35</v>
      </c>
      <c r="O19" s="29">
        <f t="shared" si="2"/>
        <v>105.88235294117644</v>
      </c>
      <c r="P19" s="31">
        <v>55</v>
      </c>
      <c r="Q19" s="28">
        <v>0.15</v>
      </c>
      <c r="R19" s="28">
        <v>0.2</v>
      </c>
      <c r="S19" s="28">
        <v>0.2</v>
      </c>
      <c r="T19" s="29">
        <f t="shared" si="3"/>
        <v>0</v>
      </c>
      <c r="U19" s="32">
        <v>55</v>
      </c>
      <c r="V19" s="28">
        <v>0.01</v>
      </c>
      <c r="W19" s="28">
        <v>0.09</v>
      </c>
      <c r="X19" s="28">
        <v>0.2</v>
      </c>
      <c r="Y19" s="29">
        <f t="shared" si="4"/>
        <v>122.22222222222224</v>
      </c>
      <c r="Z19" s="32">
        <v>55</v>
      </c>
      <c r="AA19" s="28">
        <v>0.16</v>
      </c>
      <c r="AB19" s="28">
        <v>0.18</v>
      </c>
      <c r="AC19" s="28">
        <v>0.21</v>
      </c>
      <c r="AD19" s="29">
        <f t="shared" si="5"/>
        <v>16.666666666666668</v>
      </c>
      <c r="AE19" s="32">
        <v>55</v>
      </c>
      <c r="AF19" s="28">
        <v>0</v>
      </c>
      <c r="AG19" s="28">
        <v>0</v>
      </c>
      <c r="AH19" s="28">
        <v>0</v>
      </c>
      <c r="AI19" s="72" t="s">
        <v>28</v>
      </c>
      <c r="AJ19" s="32">
        <v>55</v>
      </c>
      <c r="AK19" s="28">
        <v>0.15</v>
      </c>
      <c r="AL19" s="28">
        <v>0.08</v>
      </c>
      <c r="AM19" s="28">
        <v>0.05</v>
      </c>
      <c r="AN19" s="29">
        <f t="shared" si="7"/>
        <v>-37.5</v>
      </c>
      <c r="AO19" s="32">
        <v>55</v>
      </c>
      <c r="AP19" s="28">
        <v>0</v>
      </c>
      <c r="AQ19" s="28">
        <v>0.01</v>
      </c>
      <c r="AR19" s="28">
        <v>0.05</v>
      </c>
      <c r="AS19" s="29">
        <f t="shared" si="8"/>
        <v>400</v>
      </c>
      <c r="AT19" s="85">
        <v>55</v>
      </c>
      <c r="AU19" s="97">
        <v>0.01</v>
      </c>
      <c r="AV19" s="97">
        <v>0.01</v>
      </c>
      <c r="AW19" s="97">
        <v>0.02</v>
      </c>
      <c r="AX19" s="98">
        <v>100</v>
      </c>
    </row>
    <row r="20" spans="1:50" ht="13.15" x14ac:dyDescent="0.25">
      <c r="A20" s="31">
        <v>60</v>
      </c>
      <c r="B20" s="28">
        <v>0.67</v>
      </c>
      <c r="C20" s="28">
        <v>0.06</v>
      </c>
      <c r="D20" s="28">
        <v>1.05</v>
      </c>
      <c r="E20" s="29">
        <f t="shared" si="0"/>
        <v>1650</v>
      </c>
      <c r="F20" s="32">
        <v>60</v>
      </c>
      <c r="G20" s="28">
        <v>0.04</v>
      </c>
      <c r="H20" s="28">
        <v>0.04</v>
      </c>
      <c r="I20" s="28">
        <v>0.08</v>
      </c>
      <c r="J20" s="29">
        <f t="shared" si="1"/>
        <v>100</v>
      </c>
      <c r="K20" s="31">
        <v>60</v>
      </c>
      <c r="L20" s="28">
        <v>0.04</v>
      </c>
      <c r="M20" s="28">
        <v>0.05</v>
      </c>
      <c r="N20" s="28">
        <v>0.13</v>
      </c>
      <c r="O20" s="29">
        <f t="shared" si="2"/>
        <v>160</v>
      </c>
      <c r="P20" s="31">
        <v>60</v>
      </c>
      <c r="Q20" s="28">
        <v>0.17</v>
      </c>
      <c r="R20" s="28">
        <v>0.15</v>
      </c>
      <c r="S20" s="28">
        <v>0.21</v>
      </c>
      <c r="T20" s="29">
        <f t="shared" si="3"/>
        <v>40</v>
      </c>
      <c r="U20" s="32">
        <v>60</v>
      </c>
      <c r="V20" s="28">
        <v>0.01</v>
      </c>
      <c r="W20" s="28">
        <v>0.05</v>
      </c>
      <c r="X20" s="28">
        <v>0.21</v>
      </c>
      <c r="Y20" s="29">
        <f t="shared" si="4"/>
        <v>319.99999999999994</v>
      </c>
      <c r="Z20" s="32">
        <v>60</v>
      </c>
      <c r="AA20" s="28">
        <v>0.12</v>
      </c>
      <c r="AB20" s="28">
        <v>0.12</v>
      </c>
      <c r="AC20" s="28">
        <v>0.18</v>
      </c>
      <c r="AD20" s="29">
        <f t="shared" si="5"/>
        <v>50</v>
      </c>
      <c r="AE20" s="32">
        <v>60</v>
      </c>
      <c r="AF20" s="28">
        <v>0</v>
      </c>
      <c r="AG20" s="28">
        <v>0</v>
      </c>
      <c r="AH20" s="28">
        <v>0</v>
      </c>
      <c r="AI20" s="72" t="s">
        <v>28</v>
      </c>
      <c r="AJ20" s="32">
        <v>60</v>
      </c>
      <c r="AK20" s="28">
        <v>0.1</v>
      </c>
      <c r="AL20" s="28">
        <v>0.09</v>
      </c>
      <c r="AM20" s="28">
        <v>0.03</v>
      </c>
      <c r="AN20" s="29">
        <f t="shared" si="7"/>
        <v>-66.666666666666671</v>
      </c>
      <c r="AO20" s="32">
        <v>60</v>
      </c>
      <c r="AP20" s="28">
        <v>0</v>
      </c>
      <c r="AQ20" s="28">
        <v>0</v>
      </c>
      <c r="AR20" s="28">
        <v>0.03</v>
      </c>
      <c r="AS20" s="72" t="s">
        <v>28</v>
      </c>
      <c r="AT20" s="85">
        <v>60</v>
      </c>
      <c r="AU20" s="97">
        <v>0.01</v>
      </c>
      <c r="AV20" s="97">
        <v>0</v>
      </c>
      <c r="AW20" s="97">
        <v>0.02</v>
      </c>
      <c r="AX20" s="105" t="s">
        <v>28</v>
      </c>
    </row>
    <row r="21" spans="1:50" ht="13.15" x14ac:dyDescent="0.25">
      <c r="A21" s="31">
        <v>65</v>
      </c>
      <c r="B21" s="28">
        <v>0.27</v>
      </c>
      <c r="C21" s="28">
        <v>0.04</v>
      </c>
      <c r="D21" s="28">
        <v>0.42</v>
      </c>
      <c r="E21" s="29">
        <f>100*(D21-C21)/C21</f>
        <v>950</v>
      </c>
      <c r="F21" s="32">
        <v>65</v>
      </c>
      <c r="G21" s="28">
        <v>0.01</v>
      </c>
      <c r="H21" s="28">
        <v>0.02</v>
      </c>
      <c r="I21" s="28">
        <v>0.04</v>
      </c>
      <c r="J21" s="29">
        <f t="shared" si="1"/>
        <v>100</v>
      </c>
      <c r="K21" s="31">
        <v>65</v>
      </c>
      <c r="L21" s="28">
        <v>0.02</v>
      </c>
      <c r="M21" s="28">
        <v>0.04</v>
      </c>
      <c r="N21" s="28">
        <v>0.06</v>
      </c>
      <c r="O21" s="29">
        <f>100*(N21-M21)/M21</f>
        <v>49.999999999999993</v>
      </c>
      <c r="P21" s="31">
        <v>65</v>
      </c>
      <c r="Q21" s="28">
        <v>0.17</v>
      </c>
      <c r="R21" s="28">
        <v>0.1</v>
      </c>
      <c r="S21" s="28">
        <v>0.09</v>
      </c>
      <c r="T21" s="29">
        <f>100*(S21-R21)/R21</f>
        <v>-10.000000000000009</v>
      </c>
      <c r="U21" s="32">
        <v>65</v>
      </c>
      <c r="V21" s="28">
        <v>0</v>
      </c>
      <c r="W21" s="28">
        <v>0.09</v>
      </c>
      <c r="X21" s="28">
        <v>0.09</v>
      </c>
      <c r="Y21" s="29">
        <f t="shared" si="4"/>
        <v>0</v>
      </c>
      <c r="Z21" s="32">
        <v>65</v>
      </c>
      <c r="AA21" s="28">
        <v>7.0000000000000007E-2</v>
      </c>
      <c r="AB21" s="28">
        <v>0.08</v>
      </c>
      <c r="AC21" s="28">
        <v>0.11</v>
      </c>
      <c r="AD21" s="29">
        <f t="shared" si="5"/>
        <v>37.5</v>
      </c>
      <c r="AE21" s="32">
        <v>65</v>
      </c>
      <c r="AF21" s="28">
        <v>0</v>
      </c>
      <c r="AG21" s="28">
        <v>0</v>
      </c>
      <c r="AH21" s="28">
        <v>0</v>
      </c>
      <c r="AI21" s="72" t="s">
        <v>28</v>
      </c>
      <c r="AJ21" s="32">
        <v>65</v>
      </c>
      <c r="AK21" s="28">
        <v>0.09</v>
      </c>
      <c r="AL21" s="28">
        <v>0.08</v>
      </c>
      <c r="AM21" s="28">
        <v>0.04</v>
      </c>
      <c r="AN21" s="29">
        <f t="shared" si="7"/>
        <v>-50</v>
      </c>
      <c r="AO21" s="32">
        <v>65</v>
      </c>
      <c r="AP21" s="28">
        <v>0</v>
      </c>
      <c r="AQ21" s="28">
        <v>0</v>
      </c>
      <c r="AR21" s="28">
        <v>0.01</v>
      </c>
      <c r="AS21" s="72" t="s">
        <v>28</v>
      </c>
      <c r="AT21" s="85">
        <v>65</v>
      </c>
      <c r="AU21" s="97">
        <v>0</v>
      </c>
      <c r="AV21" s="97">
        <v>0</v>
      </c>
      <c r="AW21" s="97">
        <v>0.01</v>
      </c>
      <c r="AX21" s="105" t="s">
        <v>28</v>
      </c>
    </row>
    <row r="22" spans="1:50" ht="13.15" x14ac:dyDescent="0.25">
      <c r="A22" s="31" t="s">
        <v>14</v>
      </c>
      <c r="B22" s="28">
        <v>0.6</v>
      </c>
      <c r="C22" s="28">
        <v>0.16</v>
      </c>
      <c r="D22" s="28">
        <v>1.04</v>
      </c>
      <c r="E22" s="29">
        <f t="shared" si="0"/>
        <v>550</v>
      </c>
      <c r="F22" s="31" t="s">
        <v>14</v>
      </c>
      <c r="G22" s="28">
        <v>0.03</v>
      </c>
      <c r="H22" s="28">
        <v>0.05</v>
      </c>
      <c r="I22" s="28">
        <v>0.09</v>
      </c>
      <c r="J22" s="29">
        <f t="shared" si="1"/>
        <v>79.999999999999986</v>
      </c>
      <c r="K22" s="31" t="s">
        <v>14</v>
      </c>
      <c r="L22" s="28">
        <v>0.05</v>
      </c>
      <c r="M22" s="28">
        <v>0.08</v>
      </c>
      <c r="N22" s="28">
        <v>0.18</v>
      </c>
      <c r="O22" s="29">
        <f t="shared" ref="O22" si="9">100*(N22-M22)/M22</f>
        <v>125</v>
      </c>
      <c r="P22" s="31" t="s">
        <v>14</v>
      </c>
      <c r="Q22" s="28">
        <v>0.49</v>
      </c>
      <c r="R22" s="28">
        <v>0.59</v>
      </c>
      <c r="S22" s="28">
        <v>0.56000000000000005</v>
      </c>
      <c r="T22" s="29">
        <f t="shared" ref="T22" si="10">100*(S22-R22)/R22</f>
        <v>-5.08474576271185</v>
      </c>
      <c r="U22" s="31" t="s">
        <v>14</v>
      </c>
      <c r="V22" s="28">
        <v>0.01</v>
      </c>
      <c r="W22" s="28">
        <v>0.18</v>
      </c>
      <c r="X22" s="28">
        <v>0.56000000000000005</v>
      </c>
      <c r="Y22" s="29">
        <f t="shared" si="4"/>
        <v>211.11111111111117</v>
      </c>
      <c r="Z22" s="31" t="s">
        <v>14</v>
      </c>
      <c r="AA22" s="28">
        <v>0.21</v>
      </c>
      <c r="AB22" s="28">
        <v>0.35</v>
      </c>
      <c r="AC22" s="28">
        <v>0.44</v>
      </c>
      <c r="AD22" s="29">
        <f t="shared" si="5"/>
        <v>25.714285714285722</v>
      </c>
      <c r="AE22" s="31" t="s">
        <v>14</v>
      </c>
      <c r="AF22" s="28">
        <v>0</v>
      </c>
      <c r="AG22" s="28">
        <v>0</v>
      </c>
      <c r="AH22" s="28">
        <v>0</v>
      </c>
      <c r="AI22" s="72" t="s">
        <v>28</v>
      </c>
      <c r="AJ22" s="31" t="s">
        <v>14</v>
      </c>
      <c r="AK22" s="28">
        <v>0.38</v>
      </c>
      <c r="AL22" s="28">
        <v>0.39</v>
      </c>
      <c r="AM22" s="28">
        <v>0.44</v>
      </c>
      <c r="AN22" s="29">
        <f t="shared" si="7"/>
        <v>12.820512820512818</v>
      </c>
      <c r="AO22" s="31" t="s">
        <v>14</v>
      </c>
      <c r="AP22" s="28">
        <v>0</v>
      </c>
      <c r="AQ22" s="28">
        <v>0</v>
      </c>
      <c r="AR22" s="28">
        <v>0.01</v>
      </c>
      <c r="AS22" s="72" t="s">
        <v>28</v>
      </c>
      <c r="AT22" s="86" t="s">
        <v>14</v>
      </c>
      <c r="AU22" s="97">
        <v>0</v>
      </c>
      <c r="AV22" s="97">
        <v>0.01</v>
      </c>
      <c r="AW22" s="97">
        <v>0.02</v>
      </c>
      <c r="AX22" s="98">
        <v>100</v>
      </c>
    </row>
    <row r="23" spans="1:50" ht="13.15" x14ac:dyDescent="0.25">
      <c r="A23" s="31" t="s">
        <v>15</v>
      </c>
      <c r="B23" s="28">
        <f>SUM(B9:B22)</f>
        <v>81.38</v>
      </c>
      <c r="C23" s="28">
        <f>SUM(C9:C22)</f>
        <v>39.389999999999986</v>
      </c>
      <c r="D23" s="28">
        <f>SUM(D9:D22)</f>
        <v>63.730000000000011</v>
      </c>
      <c r="E23" s="29">
        <f>100*(D23-C23)/C23</f>
        <v>61.792333079461869</v>
      </c>
      <c r="F23" s="32" t="s">
        <v>15</v>
      </c>
      <c r="G23" s="33">
        <f>SUM(G9:G22)</f>
        <v>14.419999999999998</v>
      </c>
      <c r="H23" s="33">
        <f>SUM(H9:H22)</f>
        <v>16.91</v>
      </c>
      <c r="I23" s="33">
        <f>SUM(I9:I22)</f>
        <v>11.870000000000001</v>
      </c>
      <c r="J23" s="29">
        <f>100*(I23-H23)/H23</f>
        <v>-29.804849201655816</v>
      </c>
      <c r="K23" s="31" t="s">
        <v>15</v>
      </c>
      <c r="L23" s="28">
        <f>SUM(L9:L22)</f>
        <v>99.39</v>
      </c>
      <c r="M23" s="28">
        <f>SUM(M9:M22)</f>
        <v>135.08000000000001</v>
      </c>
      <c r="N23" s="28">
        <f>SUM(N9:N22)</f>
        <v>169.08</v>
      </c>
      <c r="O23" s="29">
        <f>100*(N23-M23)/M23</f>
        <v>25.170269469943733</v>
      </c>
      <c r="P23" s="31" t="s">
        <v>15</v>
      </c>
      <c r="Q23" s="28">
        <f>SUM(Q9:Q22)</f>
        <v>7.2600000000000007</v>
      </c>
      <c r="R23" s="28">
        <f>SUM(R9:R22)</f>
        <v>9.27</v>
      </c>
      <c r="S23" s="28">
        <f>SUM(S9:S22)</f>
        <v>10.200000000000001</v>
      </c>
      <c r="T23" s="29">
        <f>100*(S23-R23)/R23</f>
        <v>10.032362459546942</v>
      </c>
      <c r="U23" s="32" t="s">
        <v>15</v>
      </c>
      <c r="V23" s="33">
        <f>SUM(V9:V22)</f>
        <v>3.3099999999999996</v>
      </c>
      <c r="W23" s="33">
        <f>SUM(W9:W22)</f>
        <v>8.1000000000000014</v>
      </c>
      <c r="X23" s="33">
        <f>SUM(X9:X22)</f>
        <v>10.200000000000001</v>
      </c>
      <c r="Y23" s="29">
        <f>100*(X23-W23)/W23</f>
        <v>25.925925925925917</v>
      </c>
      <c r="Z23" s="32" t="s">
        <v>15</v>
      </c>
      <c r="AA23" s="33">
        <f>SUM(AA9:AA22)</f>
        <v>23.520000000000003</v>
      </c>
      <c r="AB23" s="33">
        <f>SUM(AB9:AB22)</f>
        <v>43.51</v>
      </c>
      <c r="AC23" s="33">
        <f>SUM(AC9:AC22)</f>
        <v>79.129999999999981</v>
      </c>
      <c r="AD23" s="29">
        <f>100*(AC23-AB23)/AB23</f>
        <v>81.866237646518002</v>
      </c>
      <c r="AE23" s="32" t="s">
        <v>15</v>
      </c>
      <c r="AF23" s="33">
        <f>SUM(AF9:AF22)</f>
        <v>71.260000000000005</v>
      </c>
      <c r="AG23" s="33">
        <f>SUM(AG9:AG22)</f>
        <v>58.26</v>
      </c>
      <c r="AH23" s="33">
        <f>SUM(AH9:AH22)</f>
        <v>65.83</v>
      </c>
      <c r="AI23" s="29">
        <f>100*(AH23-AG23)/AG23</f>
        <v>12.99347751458977</v>
      </c>
      <c r="AJ23" s="32" t="s">
        <v>15</v>
      </c>
      <c r="AK23" s="33">
        <f>SUM(AK9:AK22)</f>
        <v>7.9899999999999993</v>
      </c>
      <c r="AL23" s="33">
        <f>SUM(AL9:AL22)</f>
        <v>4.76</v>
      </c>
      <c r="AM23" s="33">
        <f>SUM(AM9:AM22)</f>
        <v>6.1700000000000017</v>
      </c>
      <c r="AN23" s="29">
        <f>100*(AM23-AL23)/AL23</f>
        <v>29.621848739495842</v>
      </c>
      <c r="AO23" s="32" t="s">
        <v>15</v>
      </c>
      <c r="AP23" s="33">
        <f>SUM(AP9:AP22)</f>
        <v>6.6499999999999995</v>
      </c>
      <c r="AQ23" s="33">
        <f>SUM(AQ9:AQ22)</f>
        <v>2.3199999999999994</v>
      </c>
      <c r="AR23" s="33">
        <f>SUM(AR9:AR22)</f>
        <v>1.9500000000000002</v>
      </c>
      <c r="AS23" s="29">
        <f>100*(AR23-AQ23)/AQ23</f>
        <v>-15.948275862068936</v>
      </c>
      <c r="AT23" s="85" t="s">
        <v>15</v>
      </c>
      <c r="AU23" s="99">
        <v>0.78000000000000025</v>
      </c>
      <c r="AV23" s="99">
        <v>0.82000000000000006</v>
      </c>
      <c r="AW23" s="99">
        <v>1.1000000000000001</v>
      </c>
      <c r="AX23" s="98">
        <v>34.146341463414636</v>
      </c>
    </row>
    <row r="24" spans="1:50" ht="13.15" x14ac:dyDescent="0.25">
      <c r="A24" s="34"/>
      <c r="B24" s="34"/>
      <c r="C24" s="35"/>
      <c r="D24" s="35"/>
      <c r="E24" s="7"/>
      <c r="F24" s="36"/>
      <c r="G24" s="36"/>
      <c r="H24" s="35"/>
      <c r="I24" s="35"/>
      <c r="J24" s="7"/>
      <c r="K24" s="36"/>
      <c r="L24" s="36"/>
      <c r="M24" s="35"/>
      <c r="N24" s="35"/>
      <c r="O24" s="7"/>
      <c r="P24" s="36"/>
      <c r="Q24" s="36"/>
      <c r="R24" s="35"/>
      <c r="S24" s="35"/>
      <c r="T24" s="7"/>
      <c r="U24" s="36"/>
      <c r="V24" s="36"/>
      <c r="W24" s="35"/>
      <c r="X24" s="35"/>
      <c r="Y24" s="7"/>
      <c r="Z24" s="36"/>
      <c r="AA24" s="36"/>
      <c r="AB24" s="35"/>
      <c r="AC24" s="35"/>
      <c r="AD24" s="7"/>
      <c r="AE24" s="34"/>
      <c r="AF24" s="34"/>
      <c r="AG24" s="35"/>
      <c r="AH24" s="35"/>
      <c r="AI24" s="7"/>
      <c r="AJ24" s="36"/>
      <c r="AK24" s="36"/>
      <c r="AL24" s="35"/>
      <c r="AM24" s="35"/>
      <c r="AN24" s="7"/>
      <c r="AO24" s="36"/>
      <c r="AP24" s="36"/>
      <c r="AQ24" s="35"/>
      <c r="AR24" s="35"/>
      <c r="AS24" s="7"/>
      <c r="AT24" s="87"/>
      <c r="AU24" s="87"/>
      <c r="AV24" s="88"/>
      <c r="AW24" s="88"/>
      <c r="AX24" s="89"/>
    </row>
    <row r="25" spans="1:50" s="43" customFormat="1" ht="15" customHeight="1" x14ac:dyDescent="0.3">
      <c r="A25" s="37"/>
      <c r="B25" s="37"/>
      <c r="C25" s="37"/>
      <c r="D25" s="37"/>
      <c r="E25" s="38"/>
      <c r="F25" s="39"/>
      <c r="G25" s="39"/>
      <c r="H25" s="40"/>
      <c r="I25" s="40"/>
      <c r="J25" s="41"/>
      <c r="K25" s="42"/>
      <c r="L25" s="42"/>
      <c r="M25" s="40"/>
      <c r="N25" s="40"/>
      <c r="O25" s="41"/>
      <c r="P25" s="42"/>
      <c r="Q25" s="42"/>
      <c r="R25" s="40"/>
      <c r="S25" s="40"/>
      <c r="T25" s="7"/>
      <c r="U25" s="42"/>
      <c r="V25" s="42"/>
      <c r="W25" s="40"/>
      <c r="X25" s="40"/>
      <c r="Y25" s="41"/>
      <c r="Z25" s="42"/>
      <c r="AA25" s="42"/>
      <c r="AB25" s="40"/>
      <c r="AC25" s="40"/>
      <c r="AD25" s="41"/>
      <c r="AE25" s="37"/>
      <c r="AF25" s="37"/>
      <c r="AG25" s="37"/>
      <c r="AH25" s="37"/>
      <c r="AI25" s="38"/>
      <c r="AJ25" s="39"/>
      <c r="AK25" s="39"/>
      <c r="AL25" s="40"/>
      <c r="AM25" s="40"/>
      <c r="AN25" s="41"/>
      <c r="AO25" s="39"/>
      <c r="AP25" s="39"/>
      <c r="AQ25" s="40"/>
      <c r="AR25" s="40"/>
      <c r="AS25" s="41"/>
      <c r="AT25" s="100"/>
      <c r="AU25" s="100"/>
      <c r="AV25" s="90"/>
      <c r="AW25" s="90"/>
      <c r="AX25" s="91"/>
    </row>
    <row r="26" spans="1:50" ht="13.15" x14ac:dyDescent="0.25">
      <c r="AE26" s="6"/>
      <c r="AF26" s="6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73"/>
      <c r="AU26" s="73"/>
      <c r="AV26" s="74"/>
      <c r="AW26" s="74"/>
      <c r="AX26" s="74"/>
    </row>
    <row r="27" spans="1:50" ht="13.15" x14ac:dyDescent="0.25">
      <c r="AE27" s="6"/>
      <c r="AF27" s="6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73"/>
      <c r="AU27" s="73"/>
      <c r="AV27" s="74"/>
      <c r="AW27" s="74"/>
      <c r="AX27" s="74"/>
    </row>
    <row r="28" spans="1:50" ht="13.15" x14ac:dyDescent="0.25">
      <c r="AE28" s="6"/>
      <c r="AF28" s="6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73"/>
      <c r="AU28" s="73"/>
      <c r="AV28" s="74"/>
      <c r="AW28" s="74"/>
      <c r="AX28" s="74"/>
    </row>
    <row r="29" spans="1:50" ht="13.15" x14ac:dyDescent="0.25">
      <c r="AE29" s="6"/>
      <c r="AF29" s="6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73"/>
      <c r="AU29" s="73"/>
      <c r="AV29" s="74"/>
      <c r="AW29" s="74"/>
      <c r="AX29" s="74"/>
    </row>
    <row r="30" spans="1:50" ht="13.15" x14ac:dyDescent="0.25">
      <c r="AE30" s="6"/>
      <c r="AF30" s="6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73"/>
      <c r="AU30" s="73"/>
      <c r="AV30" s="74"/>
      <c r="AW30" s="74"/>
      <c r="AX30" s="74"/>
    </row>
    <row r="31" spans="1:50" ht="13.15" x14ac:dyDescent="0.25">
      <c r="AE31" s="6"/>
      <c r="AF31" s="6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73"/>
      <c r="AU31" s="73"/>
      <c r="AV31" s="74"/>
      <c r="AW31" s="74"/>
      <c r="AX31" s="74"/>
    </row>
    <row r="32" spans="1:50" ht="13.15" x14ac:dyDescent="0.25">
      <c r="AE32" s="6"/>
      <c r="AF32" s="6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73"/>
      <c r="AU32" s="73"/>
      <c r="AV32" s="74"/>
      <c r="AW32" s="74"/>
      <c r="AX32" s="74"/>
    </row>
    <row r="33" spans="31:50" ht="13.15" x14ac:dyDescent="0.25">
      <c r="AE33" s="6"/>
      <c r="AF33" s="6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73"/>
      <c r="AU33" s="73"/>
      <c r="AV33" s="74"/>
      <c r="AW33" s="74"/>
      <c r="AX33" s="74"/>
    </row>
    <row r="34" spans="31:50" ht="13.15" x14ac:dyDescent="0.25">
      <c r="AE34" s="6"/>
      <c r="AF34" s="6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73"/>
      <c r="AU34" s="73"/>
      <c r="AV34" s="74"/>
      <c r="AW34" s="74"/>
      <c r="AX34" s="74"/>
    </row>
    <row r="35" spans="31:50" ht="13.15" x14ac:dyDescent="0.25">
      <c r="AE35" s="6"/>
      <c r="AF35" s="6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73"/>
      <c r="AU35" s="73"/>
      <c r="AV35" s="74"/>
      <c r="AW35" s="74"/>
      <c r="AX35" s="74"/>
    </row>
    <row r="36" spans="31:50" ht="13.15" x14ac:dyDescent="0.25">
      <c r="AE36" s="6"/>
      <c r="AF36" s="6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73"/>
      <c r="AU36" s="73"/>
      <c r="AV36" s="74"/>
      <c r="AW36" s="74"/>
      <c r="AX36" s="74"/>
    </row>
    <row r="37" spans="31:50" ht="13.15" x14ac:dyDescent="0.25">
      <c r="AE37" s="6"/>
      <c r="AF37" s="6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73"/>
      <c r="AU37" s="73"/>
      <c r="AV37" s="74"/>
      <c r="AW37" s="74"/>
      <c r="AX37" s="74"/>
    </row>
    <row r="38" spans="31:50" ht="13.15" x14ac:dyDescent="0.25">
      <c r="AE38" s="6"/>
      <c r="AF38" s="6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73"/>
      <c r="AU38" s="73"/>
      <c r="AV38" s="74"/>
      <c r="AW38" s="74"/>
      <c r="AX38" s="74"/>
    </row>
    <row r="39" spans="31:50" ht="13.15" x14ac:dyDescent="0.25">
      <c r="AE39" s="6"/>
      <c r="AF39" s="6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73"/>
      <c r="AU39" s="73"/>
      <c r="AV39" s="74"/>
      <c r="AW39" s="74"/>
      <c r="AX39" s="74"/>
    </row>
    <row r="40" spans="31:50" ht="13.15" x14ac:dyDescent="0.25">
      <c r="AE40" s="6"/>
      <c r="AF40" s="6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73"/>
      <c r="AU40" s="73"/>
      <c r="AV40" s="74"/>
      <c r="AW40" s="74"/>
      <c r="AX40" s="74"/>
    </row>
    <row r="41" spans="31:50" ht="13.15" x14ac:dyDescent="0.25">
      <c r="AE41" s="6"/>
      <c r="AF41" s="6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73"/>
      <c r="AU41" s="73"/>
      <c r="AV41" s="74"/>
      <c r="AW41" s="74"/>
      <c r="AX41" s="74"/>
    </row>
    <row r="42" spans="31:50" ht="13.15" x14ac:dyDescent="0.25">
      <c r="AE42" s="6"/>
      <c r="AF42" s="6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73"/>
      <c r="AU42" s="73"/>
      <c r="AV42" s="74"/>
      <c r="AW42" s="74"/>
      <c r="AX42" s="74"/>
    </row>
    <row r="43" spans="31:50" ht="13.15" x14ac:dyDescent="0.25">
      <c r="AE43" s="6"/>
      <c r="AF43" s="6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73"/>
      <c r="AU43" s="73"/>
      <c r="AV43" s="74"/>
      <c r="AW43" s="74"/>
      <c r="AX43" s="74"/>
    </row>
    <row r="44" spans="31:50" ht="13.15" x14ac:dyDescent="0.25">
      <c r="AE44" s="6"/>
      <c r="AF44" s="6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73"/>
      <c r="AU44" s="73"/>
      <c r="AV44" s="74"/>
      <c r="AW44" s="74"/>
      <c r="AX44" s="74"/>
    </row>
    <row r="45" spans="31:50" ht="13.15" x14ac:dyDescent="0.25">
      <c r="AE45" s="6"/>
      <c r="AF45" s="6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73"/>
      <c r="AU45" s="73"/>
      <c r="AV45" s="74"/>
      <c r="AW45" s="74"/>
      <c r="AX45" s="74"/>
    </row>
    <row r="46" spans="31:50" ht="13.15" x14ac:dyDescent="0.25">
      <c r="AE46" s="6"/>
      <c r="AF46" s="6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73"/>
      <c r="AU46" s="73"/>
      <c r="AV46" s="74"/>
      <c r="AW46" s="74"/>
      <c r="AX46" s="74"/>
    </row>
    <row r="47" spans="31:50" ht="13.15" x14ac:dyDescent="0.25">
      <c r="AE47" s="6"/>
      <c r="AF47" s="6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73"/>
      <c r="AU47" s="73"/>
      <c r="AV47" s="74"/>
      <c r="AW47" s="74"/>
      <c r="AX47" s="74"/>
    </row>
    <row r="48" spans="31:50" ht="13.15" x14ac:dyDescent="0.25">
      <c r="AE48" s="6"/>
      <c r="AF48" s="6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73"/>
      <c r="AU48" s="73"/>
      <c r="AV48" s="74"/>
      <c r="AW48" s="74"/>
      <c r="AX48" s="74"/>
    </row>
    <row r="49" spans="1:50" s="62" customFormat="1" ht="14.45" x14ac:dyDescent="0.3">
      <c r="A49" s="59"/>
      <c r="B49" s="59"/>
      <c r="C49" s="60" t="s">
        <v>4</v>
      </c>
      <c r="D49" s="60" t="s">
        <v>5</v>
      </c>
      <c r="E49" s="60" t="s">
        <v>6</v>
      </c>
      <c r="F49" s="61"/>
      <c r="G49" s="61"/>
      <c r="H49" s="60"/>
      <c r="I49" s="60"/>
      <c r="J49" s="61"/>
      <c r="K49" s="61"/>
      <c r="L49" s="61"/>
      <c r="M49" s="60"/>
      <c r="N49" s="60"/>
      <c r="O49" s="61"/>
      <c r="P49" s="61"/>
      <c r="Q49" s="61"/>
      <c r="R49" s="60"/>
      <c r="S49" s="60"/>
      <c r="T49" s="61"/>
      <c r="U49" s="61"/>
      <c r="V49" s="61"/>
      <c r="W49" s="60"/>
      <c r="X49" s="60"/>
      <c r="Y49" s="61"/>
      <c r="Z49" s="61"/>
      <c r="AA49" s="61"/>
      <c r="AT49" s="101"/>
      <c r="AU49" s="101"/>
      <c r="AV49" s="101"/>
      <c r="AW49" s="101"/>
      <c r="AX49" s="101"/>
    </row>
    <row r="50" spans="1:50" s="62" customFormat="1" ht="14.45" x14ac:dyDescent="0.3">
      <c r="A50" s="63" t="s">
        <v>16</v>
      </c>
      <c r="B50" s="63"/>
      <c r="C50" s="64">
        <v>167674.74</v>
      </c>
      <c r="D50" s="64">
        <v>237276.17409499997</v>
      </c>
      <c r="E50" s="64">
        <v>239934.31681585478</v>
      </c>
      <c r="F50" s="61"/>
      <c r="G50" s="61"/>
      <c r="H50" s="60"/>
      <c r="I50" s="60"/>
      <c r="J50" s="61"/>
      <c r="K50" s="61"/>
      <c r="L50" s="61"/>
      <c r="M50" s="60"/>
      <c r="N50" s="60"/>
      <c r="O50" s="61"/>
      <c r="P50" s="61"/>
      <c r="Q50" s="61"/>
      <c r="R50" s="60"/>
      <c r="S50" s="60"/>
      <c r="T50" s="61"/>
      <c r="U50" s="61"/>
      <c r="V50" s="61"/>
      <c r="W50" s="60"/>
      <c r="X50" s="60"/>
      <c r="Y50" s="61"/>
      <c r="Z50" s="61"/>
      <c r="AA50" s="61"/>
      <c r="AT50" s="101"/>
      <c r="AU50" s="101"/>
      <c r="AV50" s="101"/>
      <c r="AW50" s="101"/>
      <c r="AX50" s="101"/>
    </row>
    <row r="51" spans="1:50" s="62" customFormat="1" ht="13.15" x14ac:dyDescent="0.25">
      <c r="A51" s="59"/>
      <c r="B51" s="59"/>
      <c r="C51" s="61"/>
      <c r="D51" s="61"/>
      <c r="E51" s="61"/>
      <c r="F51" s="61"/>
      <c r="G51" s="61"/>
      <c r="H51" s="61"/>
      <c r="I51" s="60"/>
      <c r="J51" s="61"/>
      <c r="K51" s="61"/>
      <c r="L51" s="61"/>
      <c r="M51" s="60"/>
      <c r="N51" s="60"/>
      <c r="O51" s="61"/>
      <c r="P51" s="61"/>
      <c r="Q51" s="64"/>
      <c r="R51" s="60"/>
      <c r="S51" s="60"/>
      <c r="T51" s="61"/>
      <c r="U51" s="61"/>
      <c r="V51" s="61"/>
      <c r="W51" s="60"/>
      <c r="X51" s="60"/>
      <c r="Y51" s="61"/>
      <c r="Z51" s="61"/>
      <c r="AA51" s="61"/>
      <c r="AT51" s="102"/>
      <c r="AU51" s="102"/>
      <c r="AV51" s="102"/>
      <c r="AW51" s="102"/>
      <c r="AX51" s="102"/>
    </row>
    <row r="52" spans="1:50" s="65" customFormat="1" x14ac:dyDescent="0.3">
      <c r="A52" s="59" t="s">
        <v>17</v>
      </c>
      <c r="B52" s="59"/>
      <c r="D52" s="64"/>
      <c r="M52" s="61"/>
      <c r="R52" s="64"/>
      <c r="W52" s="61"/>
      <c r="AB52" s="61"/>
      <c r="AT52" s="93"/>
      <c r="AU52" s="93"/>
      <c r="AV52" s="93"/>
      <c r="AW52" s="93"/>
      <c r="AX52" s="93"/>
    </row>
    <row r="53" spans="1:50" s="62" customFormat="1" x14ac:dyDescent="0.3">
      <c r="A53" s="59"/>
      <c r="B53" s="66" t="s">
        <v>18</v>
      </c>
      <c r="C53" s="66"/>
      <c r="D53" s="67"/>
      <c r="E53" s="61"/>
      <c r="F53" s="60"/>
      <c r="G53" s="66" t="s">
        <v>18</v>
      </c>
      <c r="H53" s="66"/>
      <c r="I53" s="68"/>
      <c r="J53" s="61"/>
      <c r="K53" s="60"/>
      <c r="L53" s="66"/>
      <c r="M53" s="66"/>
      <c r="N53" s="67"/>
      <c r="O53" s="61"/>
      <c r="P53" s="60"/>
      <c r="Q53" s="66"/>
      <c r="R53" s="66"/>
      <c r="S53" s="67"/>
      <c r="T53" s="64"/>
      <c r="U53" s="60"/>
      <c r="V53" s="66"/>
      <c r="W53" s="66"/>
      <c r="X53" s="67"/>
      <c r="Y53" s="61"/>
      <c r="Z53" s="60"/>
      <c r="AA53" s="66"/>
      <c r="AB53" s="66"/>
      <c r="AC53" s="67"/>
      <c r="AD53" s="61"/>
      <c r="AE53" s="60"/>
      <c r="AF53" s="66"/>
      <c r="AG53" s="66"/>
      <c r="AH53" s="67"/>
      <c r="AJ53" s="59"/>
      <c r="AK53" s="66"/>
      <c r="AL53" s="66"/>
      <c r="AM53" s="67"/>
      <c r="AN53" s="61"/>
      <c r="AO53" s="59"/>
      <c r="AP53" s="66"/>
      <c r="AQ53" s="66"/>
      <c r="AR53" s="67"/>
      <c r="AS53" s="61"/>
      <c r="AT53" s="95"/>
      <c r="AU53" s="94"/>
      <c r="AV53" s="94"/>
      <c r="AW53" s="67"/>
      <c r="AX53" s="92"/>
    </row>
    <row r="54" spans="1:50" s="65" customFormat="1" ht="13.15" x14ac:dyDescent="0.25">
      <c r="A54" s="59"/>
      <c r="B54" s="59" t="s">
        <v>19</v>
      </c>
      <c r="C54" s="59" t="s">
        <v>20</v>
      </c>
      <c r="D54" s="69" t="s">
        <v>21</v>
      </c>
      <c r="G54" s="59" t="s">
        <v>19</v>
      </c>
      <c r="H54" s="59" t="s">
        <v>20</v>
      </c>
      <c r="I54" s="69" t="s">
        <v>21</v>
      </c>
      <c r="J54" s="61"/>
      <c r="L54" s="59" t="s">
        <v>19</v>
      </c>
      <c r="M54" s="59" t="s">
        <v>20</v>
      </c>
      <c r="N54" s="69" t="s">
        <v>21</v>
      </c>
      <c r="O54" s="61"/>
      <c r="Q54" s="59" t="s">
        <v>19</v>
      </c>
      <c r="R54" s="59" t="s">
        <v>20</v>
      </c>
      <c r="S54" s="69" t="s">
        <v>21</v>
      </c>
      <c r="T54" s="64"/>
      <c r="V54" s="59" t="s">
        <v>19</v>
      </c>
      <c r="W54" s="59" t="s">
        <v>20</v>
      </c>
      <c r="X54" s="69" t="s">
        <v>21</v>
      </c>
      <c r="Y54" s="61"/>
      <c r="AA54" s="59" t="s">
        <v>19</v>
      </c>
      <c r="AB54" s="59" t="s">
        <v>20</v>
      </c>
      <c r="AC54" s="69" t="s">
        <v>21</v>
      </c>
      <c r="AD54" s="61"/>
      <c r="AF54" s="59" t="s">
        <v>19</v>
      </c>
      <c r="AG54" s="59" t="s">
        <v>20</v>
      </c>
      <c r="AH54" s="69" t="s">
        <v>21</v>
      </c>
      <c r="AK54" s="59" t="s">
        <v>19</v>
      </c>
      <c r="AL54" s="59" t="s">
        <v>20</v>
      </c>
      <c r="AM54" s="69" t="s">
        <v>21</v>
      </c>
      <c r="AP54" s="59" t="s">
        <v>19</v>
      </c>
      <c r="AQ54" s="59" t="s">
        <v>20</v>
      </c>
      <c r="AR54" s="69" t="s">
        <v>21</v>
      </c>
      <c r="AT54" s="93"/>
      <c r="AU54" s="95" t="s">
        <v>19</v>
      </c>
      <c r="AV54" s="95" t="s">
        <v>20</v>
      </c>
      <c r="AW54" s="96" t="s">
        <v>21</v>
      </c>
      <c r="AX54" s="93"/>
    </row>
    <row r="55" spans="1:50" s="65" customFormat="1" ht="13.15" x14ac:dyDescent="0.25">
      <c r="A55" s="59"/>
      <c r="B55" s="64">
        <f>B23</f>
        <v>81.38</v>
      </c>
      <c r="C55" s="64">
        <f>C23</f>
        <v>39.389999999999986</v>
      </c>
      <c r="D55" s="64">
        <f>D23</f>
        <v>63.730000000000011</v>
      </c>
      <c r="G55" s="64">
        <f>G23</f>
        <v>14.419999999999998</v>
      </c>
      <c r="H55" s="64">
        <f>H23</f>
        <v>16.91</v>
      </c>
      <c r="I55" s="64">
        <f>I23</f>
        <v>11.870000000000001</v>
      </c>
      <c r="J55" s="61"/>
      <c r="L55" s="64">
        <f>L23</f>
        <v>99.39</v>
      </c>
      <c r="M55" s="64">
        <f>M23</f>
        <v>135.08000000000001</v>
      </c>
      <c r="N55" s="64">
        <f>N23</f>
        <v>169.08</v>
      </c>
      <c r="O55" s="61"/>
      <c r="Q55" s="64">
        <f>Q23</f>
        <v>7.2600000000000007</v>
      </c>
      <c r="R55" s="64">
        <f>R23</f>
        <v>9.27</v>
      </c>
      <c r="S55" s="64">
        <f>S23</f>
        <v>10.200000000000001</v>
      </c>
      <c r="T55" s="64"/>
      <c r="V55" s="64">
        <f>V23</f>
        <v>3.3099999999999996</v>
      </c>
      <c r="W55" s="64">
        <f>W23</f>
        <v>8.1000000000000014</v>
      </c>
      <c r="X55" s="64">
        <f>X23</f>
        <v>10.200000000000001</v>
      </c>
      <c r="Y55" s="61"/>
      <c r="AA55" s="64">
        <f>AA23</f>
        <v>23.520000000000003</v>
      </c>
      <c r="AB55" s="64">
        <f>AB23</f>
        <v>43.51</v>
      </c>
      <c r="AC55" s="64">
        <f>AC23</f>
        <v>79.129999999999981</v>
      </c>
      <c r="AD55" s="61"/>
      <c r="AF55" s="64">
        <f>AF23</f>
        <v>71.260000000000005</v>
      </c>
      <c r="AG55" s="64">
        <f>AG23</f>
        <v>58.26</v>
      </c>
      <c r="AH55" s="64">
        <f>AH23</f>
        <v>65.83</v>
      </c>
      <c r="AK55" s="64">
        <f>AK23</f>
        <v>7.9899999999999993</v>
      </c>
      <c r="AL55" s="64">
        <f>AL23</f>
        <v>4.76</v>
      </c>
      <c r="AM55" s="64">
        <f>AM23</f>
        <v>6.1700000000000017</v>
      </c>
      <c r="AP55" s="64">
        <f>AP23</f>
        <v>6.6499999999999995</v>
      </c>
      <c r="AQ55" s="64">
        <f>AQ23</f>
        <v>2.3199999999999994</v>
      </c>
      <c r="AR55" s="64">
        <f>AR23</f>
        <v>1.9500000000000002</v>
      </c>
      <c r="AT55" s="93"/>
      <c r="AU55" s="103">
        <f>AU23</f>
        <v>0.78000000000000025</v>
      </c>
      <c r="AV55" s="103">
        <f>AV23</f>
        <v>0.82000000000000006</v>
      </c>
      <c r="AW55" s="103">
        <f>AW23</f>
        <v>1.1000000000000001</v>
      </c>
      <c r="AX55" s="93"/>
    </row>
    <row r="56" spans="1:50" s="65" customFormat="1" ht="13.15" x14ac:dyDescent="0.25">
      <c r="A56" s="59"/>
      <c r="B56" s="59" t="s">
        <v>22</v>
      </c>
      <c r="C56" s="59" t="s">
        <v>22</v>
      </c>
      <c r="D56" s="59" t="s">
        <v>22</v>
      </c>
      <c r="E56" s="70"/>
      <c r="G56" s="59" t="s">
        <v>22</v>
      </c>
      <c r="H56" s="59" t="s">
        <v>22</v>
      </c>
      <c r="I56" s="59" t="s">
        <v>22</v>
      </c>
      <c r="J56" s="61"/>
      <c r="L56" s="59" t="s">
        <v>22</v>
      </c>
      <c r="M56" s="59" t="s">
        <v>22</v>
      </c>
      <c r="N56" s="59" t="s">
        <v>22</v>
      </c>
      <c r="O56" s="61"/>
      <c r="Q56" s="59" t="s">
        <v>22</v>
      </c>
      <c r="R56" s="59" t="s">
        <v>22</v>
      </c>
      <c r="S56" s="59" t="s">
        <v>22</v>
      </c>
      <c r="T56" s="64"/>
      <c r="V56" s="59" t="s">
        <v>22</v>
      </c>
      <c r="W56" s="59" t="s">
        <v>22</v>
      </c>
      <c r="X56" s="59" t="s">
        <v>22</v>
      </c>
      <c r="Y56" s="61"/>
      <c r="AA56" s="59" t="s">
        <v>22</v>
      </c>
      <c r="AB56" s="59" t="s">
        <v>22</v>
      </c>
      <c r="AC56" s="59" t="s">
        <v>22</v>
      </c>
      <c r="AD56" s="61"/>
      <c r="AF56" s="59" t="s">
        <v>22</v>
      </c>
      <c r="AG56" s="59" t="s">
        <v>22</v>
      </c>
      <c r="AH56" s="59" t="s">
        <v>22</v>
      </c>
      <c r="AK56" s="59" t="s">
        <v>22</v>
      </c>
      <c r="AL56" s="59" t="s">
        <v>22</v>
      </c>
      <c r="AM56" s="59" t="s">
        <v>22</v>
      </c>
      <c r="AN56" s="70"/>
      <c r="AP56" s="59" t="s">
        <v>22</v>
      </c>
      <c r="AQ56" s="59" t="s">
        <v>22</v>
      </c>
      <c r="AR56" s="59" t="s">
        <v>22</v>
      </c>
      <c r="AS56" s="70"/>
      <c r="AT56" s="93"/>
      <c r="AU56" s="95" t="s">
        <v>22</v>
      </c>
      <c r="AV56" s="95" t="s">
        <v>22</v>
      </c>
      <c r="AW56" s="95" t="s">
        <v>22</v>
      </c>
      <c r="AX56" s="104"/>
    </row>
    <row r="57" spans="1:50" s="65" customFormat="1" ht="13.15" x14ac:dyDescent="0.25">
      <c r="A57" s="59">
        <v>5</v>
      </c>
      <c r="B57" s="71">
        <f>B9</f>
        <v>12.5</v>
      </c>
      <c r="C57" s="71">
        <f>C9</f>
        <v>7.14</v>
      </c>
      <c r="D57" s="71">
        <f>D9</f>
        <v>3.58</v>
      </c>
      <c r="F57" s="59">
        <v>5</v>
      </c>
      <c r="G57" s="71">
        <f>G9</f>
        <v>5.33</v>
      </c>
      <c r="H57" s="71">
        <f t="shared" ref="H57:I70" si="11">H9</f>
        <v>2.48</v>
      </c>
      <c r="I57" s="71">
        <f t="shared" si="11"/>
        <v>0.28000000000000003</v>
      </c>
      <c r="J57" s="61"/>
      <c r="K57" s="59">
        <v>5</v>
      </c>
      <c r="L57" s="71">
        <f>L9</f>
        <v>65.900000000000006</v>
      </c>
      <c r="M57" s="71">
        <f t="shared" ref="M57:N57" si="12">M9</f>
        <v>88.29</v>
      </c>
      <c r="N57" s="71">
        <f t="shared" si="12"/>
        <v>108.5</v>
      </c>
      <c r="O57" s="61"/>
      <c r="P57" s="59">
        <v>5</v>
      </c>
      <c r="Q57" s="71">
        <f>Q9</f>
        <v>1.1299999999999999</v>
      </c>
      <c r="R57" s="71">
        <f t="shared" ref="R57:S57" si="13">R9</f>
        <v>0.84</v>
      </c>
      <c r="S57" s="71">
        <f t="shared" si="13"/>
        <v>0.65</v>
      </c>
      <c r="T57" s="64"/>
      <c r="U57" s="59">
        <v>5</v>
      </c>
      <c r="V57" s="71">
        <f>V9</f>
        <v>1.69</v>
      </c>
      <c r="W57" s="71">
        <f t="shared" ref="W57:X57" si="14">W9</f>
        <v>1.43</v>
      </c>
      <c r="X57" s="71">
        <f t="shared" si="14"/>
        <v>0.65</v>
      </c>
      <c r="Y57" s="61"/>
      <c r="Z57" s="59">
        <v>5</v>
      </c>
      <c r="AA57" s="71">
        <f>AA9</f>
        <v>16.600000000000001</v>
      </c>
      <c r="AB57" s="71">
        <f t="shared" ref="AB57:AC57" si="15">AB9</f>
        <v>29.56</v>
      </c>
      <c r="AC57" s="71">
        <f t="shared" si="15"/>
        <v>48.93</v>
      </c>
      <c r="AD57" s="61"/>
      <c r="AE57" s="59">
        <v>5</v>
      </c>
      <c r="AF57" s="71">
        <f>AF9</f>
        <v>58.79</v>
      </c>
      <c r="AG57" s="71">
        <f t="shared" ref="AG57:AH57" si="16">AG9</f>
        <v>35.03</v>
      </c>
      <c r="AH57" s="71">
        <f t="shared" si="16"/>
        <v>26.32</v>
      </c>
      <c r="AJ57" s="59">
        <v>5</v>
      </c>
      <c r="AK57" s="71">
        <f>AK9</f>
        <v>3.38</v>
      </c>
      <c r="AL57" s="71">
        <f t="shared" ref="AL57:AM57" si="17">AL9</f>
        <v>1.26</v>
      </c>
      <c r="AM57" s="71">
        <f t="shared" si="17"/>
        <v>1.45</v>
      </c>
      <c r="AO57" s="59">
        <v>5</v>
      </c>
      <c r="AP57" s="71">
        <f>AP9</f>
        <v>3.38</v>
      </c>
      <c r="AQ57" s="71">
        <f t="shared" ref="AQ57:AR57" si="18">AQ9</f>
        <v>0.11</v>
      </c>
      <c r="AR57" s="71">
        <f t="shared" si="18"/>
        <v>0</v>
      </c>
      <c r="AT57" s="95">
        <v>5</v>
      </c>
      <c r="AU57" s="71">
        <f>AU9</f>
        <v>0.13</v>
      </c>
      <c r="AV57" s="71">
        <f t="shared" ref="AV57:AW57" si="19">AV9</f>
        <v>0.23</v>
      </c>
      <c r="AW57" s="71">
        <f t="shared" si="19"/>
        <v>0.17</v>
      </c>
      <c r="AX57" s="93"/>
    </row>
    <row r="58" spans="1:50" s="65" customFormat="1" ht="13.15" x14ac:dyDescent="0.25">
      <c r="A58" s="59">
        <v>10</v>
      </c>
      <c r="B58" s="71">
        <f t="shared" ref="B58:D70" si="20">B10</f>
        <v>9.85</v>
      </c>
      <c r="C58" s="71">
        <f t="shared" si="20"/>
        <v>7.37</v>
      </c>
      <c r="D58" s="71">
        <f t="shared" si="20"/>
        <v>4.88</v>
      </c>
      <c r="F58" s="59">
        <v>10</v>
      </c>
      <c r="G58" s="71">
        <f t="shared" ref="G58:G70" si="21">G10</f>
        <v>2.35</v>
      </c>
      <c r="H58" s="71">
        <f t="shared" si="11"/>
        <v>2.82</v>
      </c>
      <c r="I58" s="71">
        <f t="shared" si="11"/>
        <v>0.89</v>
      </c>
      <c r="J58" s="61"/>
      <c r="K58" s="59">
        <v>10</v>
      </c>
      <c r="L58" s="71">
        <f t="shared" ref="L58:N70" si="22">L10</f>
        <v>17.350000000000001</v>
      </c>
      <c r="M58" s="71">
        <f t="shared" si="22"/>
        <v>25.07</v>
      </c>
      <c r="N58" s="71">
        <f t="shared" si="22"/>
        <v>30.98</v>
      </c>
      <c r="O58" s="61"/>
      <c r="P58" s="59">
        <v>10</v>
      </c>
      <c r="Q58" s="71">
        <f t="shared" ref="Q58:S70" si="23">Q10</f>
        <v>1.66</v>
      </c>
      <c r="R58" s="71">
        <f t="shared" si="23"/>
        <v>1.39</v>
      </c>
      <c r="S58" s="71">
        <f t="shared" si="23"/>
        <v>0.73</v>
      </c>
      <c r="T58" s="64"/>
      <c r="U58" s="59">
        <v>10</v>
      </c>
      <c r="V58" s="71">
        <f t="shared" ref="V58:X70" si="24">V10</f>
        <v>0.5</v>
      </c>
      <c r="W58" s="71">
        <f t="shared" si="24"/>
        <v>1.94</v>
      </c>
      <c r="X58" s="71">
        <f t="shared" si="24"/>
        <v>0.73</v>
      </c>
      <c r="Y58" s="61"/>
      <c r="Z58" s="59">
        <v>10</v>
      </c>
      <c r="AA58" s="71">
        <f t="shared" ref="AA58:AC70" si="25">AA10</f>
        <v>2.4300000000000002</v>
      </c>
      <c r="AB58" s="71">
        <f t="shared" si="25"/>
        <v>7.43</v>
      </c>
      <c r="AC58" s="71">
        <f t="shared" si="25"/>
        <v>16.46</v>
      </c>
      <c r="AD58" s="61"/>
      <c r="AE58" s="59">
        <v>10</v>
      </c>
      <c r="AF58" s="71">
        <f t="shared" ref="AF58:AH70" si="26">AF10</f>
        <v>10.119999999999999</v>
      </c>
      <c r="AG58" s="71">
        <f t="shared" si="26"/>
        <v>17.46</v>
      </c>
      <c r="AH58" s="71">
        <f t="shared" si="26"/>
        <v>26.02</v>
      </c>
      <c r="AJ58" s="59">
        <v>10</v>
      </c>
      <c r="AK58" s="71">
        <f t="shared" ref="AK58:AM70" si="27">AK10</f>
        <v>1.76</v>
      </c>
      <c r="AL58" s="71">
        <f t="shared" si="27"/>
        <v>1.4</v>
      </c>
      <c r="AM58" s="71">
        <f t="shared" si="27"/>
        <v>1.83</v>
      </c>
      <c r="AO58" s="59">
        <v>10</v>
      </c>
      <c r="AP58" s="71">
        <f t="shared" ref="AP58:AR70" si="28">AP10</f>
        <v>0.42</v>
      </c>
      <c r="AQ58" s="71">
        <f t="shared" si="28"/>
        <v>0.11</v>
      </c>
      <c r="AR58" s="71">
        <f t="shared" si="28"/>
        <v>0.08</v>
      </c>
      <c r="AT58" s="95">
        <v>10</v>
      </c>
      <c r="AU58" s="71">
        <f t="shared" ref="AU58:AW70" si="29">AU10</f>
        <v>0.18</v>
      </c>
      <c r="AV58" s="71">
        <f t="shared" si="29"/>
        <v>0.11</v>
      </c>
      <c r="AW58" s="71">
        <f t="shared" si="29"/>
        <v>0.14000000000000001</v>
      </c>
      <c r="AX58" s="93"/>
    </row>
    <row r="59" spans="1:50" s="65" customFormat="1" ht="13.15" x14ac:dyDescent="0.25">
      <c r="A59" s="59">
        <v>15</v>
      </c>
      <c r="B59" s="71">
        <f t="shared" si="20"/>
        <v>10.32</v>
      </c>
      <c r="C59" s="71">
        <f t="shared" si="20"/>
        <v>8.75</v>
      </c>
      <c r="D59" s="71">
        <f t="shared" si="20"/>
        <v>6.85</v>
      </c>
      <c r="F59" s="59">
        <v>15</v>
      </c>
      <c r="G59" s="71">
        <f t="shared" si="21"/>
        <v>1.97</v>
      </c>
      <c r="H59" s="71">
        <f t="shared" si="11"/>
        <v>3.75</v>
      </c>
      <c r="I59" s="71">
        <f t="shared" si="11"/>
        <v>1.34</v>
      </c>
      <c r="J59" s="61"/>
      <c r="K59" s="59">
        <v>15</v>
      </c>
      <c r="L59" s="71">
        <f t="shared" si="22"/>
        <v>5.16</v>
      </c>
      <c r="M59" s="71">
        <f t="shared" si="22"/>
        <v>8.0500000000000007</v>
      </c>
      <c r="N59" s="71">
        <f t="shared" si="22"/>
        <v>12.67</v>
      </c>
      <c r="O59" s="61"/>
      <c r="P59" s="59">
        <v>15</v>
      </c>
      <c r="Q59" s="71">
        <f t="shared" si="23"/>
        <v>1.1599999999999999</v>
      </c>
      <c r="R59" s="71">
        <f t="shared" si="23"/>
        <v>1.93</v>
      </c>
      <c r="S59" s="71">
        <f t="shared" si="23"/>
        <v>1.88</v>
      </c>
      <c r="T59" s="64"/>
      <c r="U59" s="59">
        <v>15</v>
      </c>
      <c r="V59" s="71">
        <f t="shared" si="24"/>
        <v>0.35</v>
      </c>
      <c r="W59" s="71">
        <f t="shared" si="24"/>
        <v>1.35</v>
      </c>
      <c r="X59" s="71">
        <f t="shared" si="24"/>
        <v>1.88</v>
      </c>
      <c r="Y59" s="61"/>
      <c r="Z59" s="59">
        <v>15</v>
      </c>
      <c r="AA59" s="71">
        <f t="shared" si="25"/>
        <v>1.21</v>
      </c>
      <c r="AB59" s="71">
        <f t="shared" si="25"/>
        <v>1.97</v>
      </c>
      <c r="AC59" s="71">
        <f t="shared" si="25"/>
        <v>6.61</v>
      </c>
      <c r="AD59" s="61"/>
      <c r="AE59" s="59">
        <v>15</v>
      </c>
      <c r="AF59" s="71">
        <f t="shared" si="26"/>
        <v>1.97</v>
      </c>
      <c r="AG59" s="71">
        <f t="shared" si="26"/>
        <v>4.5999999999999996</v>
      </c>
      <c r="AH59" s="71">
        <f t="shared" si="26"/>
        <v>9.68</v>
      </c>
      <c r="AJ59" s="59">
        <v>15</v>
      </c>
      <c r="AK59" s="71">
        <f t="shared" si="27"/>
        <v>0.78</v>
      </c>
      <c r="AL59" s="71">
        <f t="shared" si="27"/>
        <v>0.48</v>
      </c>
      <c r="AM59" s="71">
        <f t="shared" si="27"/>
        <v>1.2</v>
      </c>
      <c r="AO59" s="59">
        <v>15</v>
      </c>
      <c r="AP59" s="71">
        <f t="shared" si="28"/>
        <v>0.98</v>
      </c>
      <c r="AQ59" s="71">
        <f t="shared" si="28"/>
        <v>0.19</v>
      </c>
      <c r="AR59" s="71">
        <f t="shared" si="28"/>
        <v>0.1</v>
      </c>
      <c r="AT59" s="95">
        <v>15</v>
      </c>
      <c r="AU59" s="71">
        <f t="shared" si="29"/>
        <v>0.08</v>
      </c>
      <c r="AV59" s="71">
        <f t="shared" si="29"/>
        <v>0.06</v>
      </c>
      <c r="AW59" s="71">
        <f t="shared" si="29"/>
        <v>0.21</v>
      </c>
      <c r="AX59" s="93"/>
    </row>
    <row r="60" spans="1:50" s="65" customFormat="1" ht="13.15" x14ac:dyDescent="0.25">
      <c r="A60" s="59">
        <v>20</v>
      </c>
      <c r="B60" s="71">
        <f t="shared" si="20"/>
        <v>9.85</v>
      </c>
      <c r="C60" s="71">
        <f t="shared" si="20"/>
        <v>7.68</v>
      </c>
      <c r="D60" s="71">
        <f t="shared" si="20"/>
        <v>8.5500000000000007</v>
      </c>
      <c r="F60" s="59">
        <v>20</v>
      </c>
      <c r="G60" s="71">
        <f t="shared" si="21"/>
        <v>1.64</v>
      </c>
      <c r="H60" s="71">
        <f t="shared" si="11"/>
        <v>2.6</v>
      </c>
      <c r="I60" s="71">
        <f t="shared" si="11"/>
        <v>1.98</v>
      </c>
      <c r="J60" s="61"/>
      <c r="K60" s="59">
        <v>20</v>
      </c>
      <c r="L60" s="71">
        <f t="shared" si="22"/>
        <v>4.4400000000000004</v>
      </c>
      <c r="M60" s="71">
        <f t="shared" si="22"/>
        <v>5.3</v>
      </c>
      <c r="N60" s="71">
        <f t="shared" si="22"/>
        <v>5.82</v>
      </c>
      <c r="O60" s="61"/>
      <c r="P60" s="59">
        <v>20</v>
      </c>
      <c r="Q60" s="71">
        <f t="shared" si="23"/>
        <v>0.68</v>
      </c>
      <c r="R60" s="71">
        <f t="shared" si="23"/>
        <v>1.33</v>
      </c>
      <c r="S60" s="71">
        <f t="shared" si="23"/>
        <v>1.87</v>
      </c>
      <c r="T60" s="64"/>
      <c r="U60" s="59">
        <v>20</v>
      </c>
      <c r="V60" s="71">
        <f t="shared" si="24"/>
        <v>0.27</v>
      </c>
      <c r="W60" s="71">
        <f t="shared" si="24"/>
        <v>0.99</v>
      </c>
      <c r="X60" s="71">
        <f t="shared" si="24"/>
        <v>1.87</v>
      </c>
      <c r="Y60" s="61"/>
      <c r="Z60" s="59">
        <v>20</v>
      </c>
      <c r="AA60" s="71">
        <f t="shared" si="25"/>
        <v>0.9</v>
      </c>
      <c r="AB60" s="71">
        <f t="shared" si="25"/>
        <v>0.95</v>
      </c>
      <c r="AC60" s="71">
        <f t="shared" si="25"/>
        <v>2.16</v>
      </c>
      <c r="AD60" s="61"/>
      <c r="AE60" s="59">
        <v>20</v>
      </c>
      <c r="AF60" s="71">
        <f t="shared" si="26"/>
        <v>0.33</v>
      </c>
      <c r="AG60" s="71">
        <f t="shared" si="26"/>
        <v>0.95</v>
      </c>
      <c r="AH60" s="71">
        <f t="shared" si="26"/>
        <v>3.05</v>
      </c>
      <c r="AJ60" s="59">
        <v>20</v>
      </c>
      <c r="AK60" s="71">
        <f t="shared" si="27"/>
        <v>0.3</v>
      </c>
      <c r="AL60" s="71">
        <f t="shared" si="27"/>
        <v>0.28000000000000003</v>
      </c>
      <c r="AM60" s="71">
        <f t="shared" si="27"/>
        <v>0.53</v>
      </c>
      <c r="AO60" s="59">
        <v>20</v>
      </c>
      <c r="AP60" s="71">
        <f t="shared" si="28"/>
        <v>1.04</v>
      </c>
      <c r="AQ60" s="71">
        <f t="shared" si="28"/>
        <v>0.47</v>
      </c>
      <c r="AR60" s="71">
        <f t="shared" si="28"/>
        <v>0.14000000000000001</v>
      </c>
      <c r="AT60" s="95">
        <v>20</v>
      </c>
      <c r="AU60" s="71">
        <f t="shared" si="29"/>
        <v>0.08</v>
      </c>
      <c r="AV60" s="71">
        <f t="shared" si="29"/>
        <v>7.0000000000000007E-2</v>
      </c>
      <c r="AW60" s="71">
        <f t="shared" si="29"/>
        <v>0.05</v>
      </c>
      <c r="AX60" s="93"/>
    </row>
    <row r="61" spans="1:50" s="65" customFormat="1" ht="13.15" x14ac:dyDescent="0.25">
      <c r="A61" s="59">
        <v>25</v>
      </c>
      <c r="B61" s="71">
        <f t="shared" si="20"/>
        <v>10.47</v>
      </c>
      <c r="C61" s="71">
        <f t="shared" si="20"/>
        <v>4.4400000000000004</v>
      </c>
      <c r="D61" s="71">
        <f t="shared" si="20"/>
        <v>8.51</v>
      </c>
      <c r="F61" s="59">
        <v>25</v>
      </c>
      <c r="G61" s="71">
        <f t="shared" si="21"/>
        <v>1.01</v>
      </c>
      <c r="H61" s="71">
        <f t="shared" si="11"/>
        <v>1.93</v>
      </c>
      <c r="I61" s="71">
        <f t="shared" si="11"/>
        <v>1.9</v>
      </c>
      <c r="J61" s="61"/>
      <c r="K61" s="59">
        <v>25</v>
      </c>
      <c r="L61" s="71">
        <f t="shared" si="22"/>
        <v>2.5</v>
      </c>
      <c r="M61" s="71">
        <f t="shared" si="22"/>
        <v>3.44</v>
      </c>
      <c r="N61" s="71">
        <f t="shared" si="22"/>
        <v>3.62</v>
      </c>
      <c r="O61" s="61"/>
      <c r="P61" s="59">
        <v>25</v>
      </c>
      <c r="Q61" s="71">
        <f t="shared" si="23"/>
        <v>0.61</v>
      </c>
      <c r="R61" s="71">
        <f t="shared" si="23"/>
        <v>0.95</v>
      </c>
      <c r="S61" s="71">
        <f t="shared" si="23"/>
        <v>1.33</v>
      </c>
      <c r="T61" s="64"/>
      <c r="U61" s="59">
        <v>25</v>
      </c>
      <c r="V61" s="71">
        <f t="shared" si="24"/>
        <v>0.14000000000000001</v>
      </c>
      <c r="W61" s="71">
        <f t="shared" si="24"/>
        <v>0.61</v>
      </c>
      <c r="X61" s="71">
        <f t="shared" si="24"/>
        <v>1.33</v>
      </c>
      <c r="Y61" s="61"/>
      <c r="Z61" s="59">
        <v>25</v>
      </c>
      <c r="AA61" s="71">
        <f t="shared" si="25"/>
        <v>0.5</v>
      </c>
      <c r="AB61" s="71">
        <f t="shared" si="25"/>
        <v>0.95</v>
      </c>
      <c r="AC61" s="71">
        <f t="shared" si="25"/>
        <v>1.33</v>
      </c>
      <c r="AD61" s="61"/>
      <c r="AE61" s="59">
        <v>25</v>
      </c>
      <c r="AF61" s="71">
        <f t="shared" si="26"/>
        <v>0.04</v>
      </c>
      <c r="AG61" s="71">
        <f t="shared" si="26"/>
        <v>0.16</v>
      </c>
      <c r="AH61" s="71">
        <f t="shared" si="26"/>
        <v>0.6</v>
      </c>
      <c r="AJ61" s="59">
        <v>25</v>
      </c>
      <c r="AK61" s="71">
        <f t="shared" si="27"/>
        <v>0.3</v>
      </c>
      <c r="AL61" s="71">
        <f t="shared" si="27"/>
        <v>0.04</v>
      </c>
      <c r="AM61" s="71">
        <f t="shared" si="27"/>
        <v>0.23</v>
      </c>
      <c r="AO61" s="59">
        <v>25</v>
      </c>
      <c r="AP61" s="71">
        <f t="shared" si="28"/>
        <v>0.56999999999999995</v>
      </c>
      <c r="AQ61" s="71">
        <f t="shared" si="28"/>
        <v>0.71</v>
      </c>
      <c r="AR61" s="71">
        <f t="shared" si="28"/>
        <v>0.27</v>
      </c>
      <c r="AT61" s="95">
        <v>25</v>
      </c>
      <c r="AU61" s="71">
        <f t="shared" si="29"/>
        <v>0.08</v>
      </c>
      <c r="AV61" s="71">
        <f t="shared" si="29"/>
        <v>7.0000000000000007E-2</v>
      </c>
      <c r="AW61" s="71">
        <f t="shared" si="29"/>
        <v>0.12</v>
      </c>
      <c r="AX61" s="93"/>
    </row>
    <row r="62" spans="1:50" s="65" customFormat="1" ht="13.15" x14ac:dyDescent="0.25">
      <c r="A62" s="59">
        <v>30</v>
      </c>
      <c r="B62" s="71">
        <f t="shared" si="20"/>
        <v>8.7899999999999991</v>
      </c>
      <c r="C62" s="71">
        <f t="shared" si="20"/>
        <v>1.82</v>
      </c>
      <c r="D62" s="71">
        <f t="shared" si="20"/>
        <v>8.16</v>
      </c>
      <c r="F62" s="59">
        <v>30</v>
      </c>
      <c r="G62" s="71">
        <f t="shared" si="21"/>
        <v>0.71</v>
      </c>
      <c r="H62" s="71">
        <f t="shared" si="11"/>
        <v>1.37</v>
      </c>
      <c r="I62" s="71">
        <f t="shared" si="11"/>
        <v>1.73</v>
      </c>
      <c r="J62" s="61"/>
      <c r="K62" s="59">
        <v>30</v>
      </c>
      <c r="L62" s="71">
        <f t="shared" si="22"/>
        <v>1.59</v>
      </c>
      <c r="M62" s="71">
        <f t="shared" si="22"/>
        <v>1.92</v>
      </c>
      <c r="N62" s="71">
        <f t="shared" si="22"/>
        <v>2.46</v>
      </c>
      <c r="O62" s="61"/>
      <c r="P62" s="59">
        <v>30</v>
      </c>
      <c r="Q62" s="71">
        <f t="shared" si="23"/>
        <v>0.32</v>
      </c>
      <c r="R62" s="71">
        <f t="shared" si="23"/>
        <v>0.74</v>
      </c>
      <c r="S62" s="71">
        <f t="shared" si="23"/>
        <v>1.0900000000000001</v>
      </c>
      <c r="T62" s="64"/>
      <c r="U62" s="59">
        <v>30</v>
      </c>
      <c r="V62" s="71">
        <f t="shared" si="24"/>
        <v>0.14000000000000001</v>
      </c>
      <c r="W62" s="71">
        <f t="shared" si="24"/>
        <v>0.54</v>
      </c>
      <c r="X62" s="71">
        <f t="shared" si="24"/>
        <v>1.0900000000000001</v>
      </c>
      <c r="Y62" s="61"/>
      <c r="Z62" s="59">
        <v>30</v>
      </c>
      <c r="AA62" s="71">
        <f t="shared" si="25"/>
        <v>0.48</v>
      </c>
      <c r="AB62" s="71">
        <f t="shared" si="25"/>
        <v>0.7</v>
      </c>
      <c r="AC62" s="71">
        <f t="shared" si="25"/>
        <v>0.85</v>
      </c>
      <c r="AD62" s="61"/>
      <c r="AE62" s="59">
        <v>30</v>
      </c>
      <c r="AF62" s="71">
        <f t="shared" si="26"/>
        <v>0.01</v>
      </c>
      <c r="AG62" s="71">
        <f t="shared" si="26"/>
        <v>0.05</v>
      </c>
      <c r="AH62" s="71">
        <f t="shared" si="26"/>
        <v>0.1</v>
      </c>
      <c r="AJ62" s="59">
        <v>30</v>
      </c>
      <c r="AK62" s="71">
        <f t="shared" si="27"/>
        <v>0.18</v>
      </c>
      <c r="AL62" s="71">
        <f t="shared" si="27"/>
        <v>0.13</v>
      </c>
      <c r="AM62" s="71">
        <f t="shared" si="27"/>
        <v>0.12</v>
      </c>
      <c r="AO62" s="59">
        <v>30</v>
      </c>
      <c r="AP62" s="71">
        <f t="shared" si="28"/>
        <v>0.23</v>
      </c>
      <c r="AQ62" s="71">
        <f t="shared" si="28"/>
        <v>0.52</v>
      </c>
      <c r="AR62" s="71">
        <f t="shared" si="28"/>
        <v>0.46</v>
      </c>
      <c r="AT62" s="95">
        <v>30</v>
      </c>
      <c r="AU62" s="71">
        <f t="shared" si="29"/>
        <v>7.0000000000000007E-2</v>
      </c>
      <c r="AV62" s="71">
        <f t="shared" si="29"/>
        <v>0.1</v>
      </c>
      <c r="AW62" s="71">
        <f t="shared" si="29"/>
        <v>0.12</v>
      </c>
      <c r="AX62" s="93"/>
    </row>
    <row r="63" spans="1:50" s="65" customFormat="1" ht="13.15" x14ac:dyDescent="0.25">
      <c r="A63" s="59">
        <v>35</v>
      </c>
      <c r="B63" s="71">
        <f t="shared" si="20"/>
        <v>7.03</v>
      </c>
      <c r="C63" s="71">
        <f t="shared" si="20"/>
        <v>0.79</v>
      </c>
      <c r="D63" s="71">
        <f t="shared" si="20"/>
        <v>7.38</v>
      </c>
      <c r="F63" s="59">
        <v>35</v>
      </c>
      <c r="G63" s="71">
        <f t="shared" si="21"/>
        <v>0.54</v>
      </c>
      <c r="H63" s="71">
        <f t="shared" si="11"/>
        <v>0.77</v>
      </c>
      <c r="I63" s="71">
        <f t="shared" si="11"/>
        <v>1.34</v>
      </c>
      <c r="J63" s="61"/>
      <c r="K63" s="59">
        <v>35</v>
      </c>
      <c r="L63" s="71">
        <f t="shared" si="22"/>
        <v>1</v>
      </c>
      <c r="M63" s="71">
        <f t="shared" si="22"/>
        <v>1.25</v>
      </c>
      <c r="N63" s="71">
        <f t="shared" si="22"/>
        <v>1.99</v>
      </c>
      <c r="O63" s="61"/>
      <c r="P63" s="59">
        <v>35</v>
      </c>
      <c r="Q63" s="71">
        <f t="shared" si="23"/>
        <v>0.2</v>
      </c>
      <c r="R63" s="71">
        <f t="shared" si="23"/>
        <v>0.3</v>
      </c>
      <c r="S63" s="71">
        <f t="shared" si="23"/>
        <v>0.69</v>
      </c>
      <c r="T63" s="64"/>
      <c r="U63" s="59">
        <v>35</v>
      </c>
      <c r="V63" s="71">
        <f t="shared" si="24"/>
        <v>0.08</v>
      </c>
      <c r="W63" s="71">
        <f t="shared" si="24"/>
        <v>0.34</v>
      </c>
      <c r="X63" s="71">
        <f t="shared" si="24"/>
        <v>0.69</v>
      </c>
      <c r="Y63" s="61"/>
      <c r="Z63" s="59">
        <v>35</v>
      </c>
      <c r="AA63" s="71">
        <f t="shared" si="25"/>
        <v>0.28000000000000003</v>
      </c>
      <c r="AB63" s="71">
        <f t="shared" si="25"/>
        <v>0.56000000000000005</v>
      </c>
      <c r="AC63" s="71">
        <f t="shared" si="25"/>
        <v>0.69</v>
      </c>
      <c r="AD63" s="61"/>
      <c r="AE63" s="59">
        <v>35</v>
      </c>
      <c r="AF63" s="71">
        <f t="shared" si="26"/>
        <v>0</v>
      </c>
      <c r="AG63" s="71">
        <f t="shared" si="26"/>
        <v>0</v>
      </c>
      <c r="AH63" s="71">
        <f t="shared" si="26"/>
        <v>0.04</v>
      </c>
      <c r="AJ63" s="59">
        <v>35</v>
      </c>
      <c r="AK63" s="71">
        <f t="shared" si="27"/>
        <v>0.18</v>
      </c>
      <c r="AL63" s="71">
        <f t="shared" si="27"/>
        <v>0.1</v>
      </c>
      <c r="AM63" s="71">
        <f t="shared" si="27"/>
        <v>0.03</v>
      </c>
      <c r="AO63" s="59">
        <v>35</v>
      </c>
      <c r="AP63" s="71">
        <f t="shared" si="28"/>
        <v>0</v>
      </c>
      <c r="AQ63" s="71">
        <f t="shared" si="28"/>
        <v>0.14000000000000001</v>
      </c>
      <c r="AR63" s="71">
        <f t="shared" si="28"/>
        <v>0.4</v>
      </c>
      <c r="AT63" s="95">
        <v>35</v>
      </c>
      <c r="AU63" s="71">
        <f t="shared" si="29"/>
        <v>7.0000000000000007E-2</v>
      </c>
      <c r="AV63" s="71">
        <f t="shared" si="29"/>
        <v>7.0000000000000007E-2</v>
      </c>
      <c r="AW63" s="71">
        <f t="shared" si="29"/>
        <v>0.09</v>
      </c>
      <c r="AX63" s="93"/>
    </row>
    <row r="64" spans="1:50" s="65" customFormat="1" ht="13.15" x14ac:dyDescent="0.25">
      <c r="A64" s="59">
        <v>40</v>
      </c>
      <c r="B64" s="71">
        <f t="shared" si="20"/>
        <v>4.78</v>
      </c>
      <c r="C64" s="71">
        <f t="shared" si="20"/>
        <v>0.48</v>
      </c>
      <c r="D64" s="71">
        <f t="shared" si="20"/>
        <v>5.53</v>
      </c>
      <c r="F64" s="59">
        <v>40</v>
      </c>
      <c r="G64" s="71">
        <f t="shared" si="21"/>
        <v>0.44</v>
      </c>
      <c r="H64" s="71">
        <f t="shared" si="11"/>
        <v>0.48</v>
      </c>
      <c r="I64" s="71">
        <f t="shared" si="11"/>
        <v>1.1399999999999999</v>
      </c>
      <c r="J64" s="61"/>
      <c r="K64" s="59">
        <v>40</v>
      </c>
      <c r="L64" s="71">
        <f t="shared" si="22"/>
        <v>0.75</v>
      </c>
      <c r="M64" s="71">
        <f t="shared" si="22"/>
        <v>0.8</v>
      </c>
      <c r="N64" s="71">
        <f t="shared" si="22"/>
        <v>1.18</v>
      </c>
      <c r="O64" s="61"/>
      <c r="P64" s="59">
        <v>40</v>
      </c>
      <c r="Q64" s="71">
        <f t="shared" si="23"/>
        <v>0.21</v>
      </c>
      <c r="R64" s="71">
        <f t="shared" si="23"/>
        <v>0.3</v>
      </c>
      <c r="S64" s="71">
        <f t="shared" si="23"/>
        <v>0.4</v>
      </c>
      <c r="T64" s="64"/>
      <c r="U64" s="59">
        <v>40</v>
      </c>
      <c r="V64" s="71">
        <f t="shared" si="24"/>
        <v>0.08</v>
      </c>
      <c r="W64" s="71">
        <f t="shared" si="24"/>
        <v>0.23</v>
      </c>
      <c r="X64" s="71">
        <f t="shared" si="24"/>
        <v>0.4</v>
      </c>
      <c r="Y64" s="61"/>
      <c r="Z64" s="59">
        <v>40</v>
      </c>
      <c r="AA64" s="71">
        <f t="shared" si="25"/>
        <v>0.25</v>
      </c>
      <c r="AB64" s="71">
        <f t="shared" si="25"/>
        <v>0.23</v>
      </c>
      <c r="AC64" s="71">
        <f t="shared" si="25"/>
        <v>0.59</v>
      </c>
      <c r="AD64" s="61"/>
      <c r="AE64" s="59">
        <v>40</v>
      </c>
      <c r="AF64" s="71">
        <f t="shared" si="26"/>
        <v>0</v>
      </c>
      <c r="AG64" s="71">
        <f t="shared" si="26"/>
        <v>0.01</v>
      </c>
      <c r="AH64" s="71">
        <f t="shared" si="26"/>
        <v>0.02</v>
      </c>
      <c r="AJ64" s="59">
        <v>40</v>
      </c>
      <c r="AK64" s="71">
        <f t="shared" si="27"/>
        <v>0.16</v>
      </c>
      <c r="AL64" s="71">
        <f t="shared" si="27"/>
        <v>0.18</v>
      </c>
      <c r="AM64" s="71">
        <f t="shared" si="27"/>
        <v>0.04</v>
      </c>
      <c r="AO64" s="59">
        <v>40</v>
      </c>
      <c r="AP64" s="71">
        <f t="shared" si="28"/>
        <v>0.01</v>
      </c>
      <c r="AQ64" s="71">
        <f t="shared" si="28"/>
        <v>0.01</v>
      </c>
      <c r="AR64" s="71">
        <f t="shared" si="28"/>
        <v>0.2</v>
      </c>
      <c r="AT64" s="95">
        <v>40</v>
      </c>
      <c r="AU64" s="71">
        <f t="shared" si="29"/>
        <v>0.04</v>
      </c>
      <c r="AV64" s="71">
        <f t="shared" si="29"/>
        <v>0.04</v>
      </c>
      <c r="AW64" s="71">
        <f t="shared" si="29"/>
        <v>0.06</v>
      </c>
      <c r="AX64" s="93"/>
    </row>
    <row r="65" spans="1:50" s="65" customFormat="1" ht="13.15" x14ac:dyDescent="0.25">
      <c r="A65" s="59">
        <v>45</v>
      </c>
      <c r="B65" s="71">
        <f t="shared" si="20"/>
        <v>3.08</v>
      </c>
      <c r="C65" s="71">
        <f t="shared" si="20"/>
        <v>0.25</v>
      </c>
      <c r="D65" s="71">
        <f t="shared" si="20"/>
        <v>3.63</v>
      </c>
      <c r="F65" s="59">
        <v>45</v>
      </c>
      <c r="G65" s="71">
        <f t="shared" si="21"/>
        <v>0.21</v>
      </c>
      <c r="H65" s="71">
        <f t="shared" si="11"/>
        <v>0.28000000000000003</v>
      </c>
      <c r="I65" s="71">
        <f t="shared" si="11"/>
        <v>0.48</v>
      </c>
      <c r="J65" s="61"/>
      <c r="K65" s="59">
        <v>45</v>
      </c>
      <c r="L65" s="71">
        <f t="shared" si="22"/>
        <v>0.28999999999999998</v>
      </c>
      <c r="M65" s="71">
        <f t="shared" si="22"/>
        <v>0.43</v>
      </c>
      <c r="N65" s="71">
        <f t="shared" si="22"/>
        <v>0.57999999999999996</v>
      </c>
      <c r="O65" s="61"/>
      <c r="P65" s="59">
        <v>45</v>
      </c>
      <c r="Q65" s="71">
        <f t="shared" si="23"/>
        <v>0.17</v>
      </c>
      <c r="R65" s="71">
        <f t="shared" si="23"/>
        <v>0.24</v>
      </c>
      <c r="S65" s="71">
        <f t="shared" si="23"/>
        <v>0.27</v>
      </c>
      <c r="T65" s="64"/>
      <c r="U65" s="59">
        <v>45</v>
      </c>
      <c r="V65" s="71">
        <f t="shared" si="24"/>
        <v>0.01</v>
      </c>
      <c r="W65" s="71">
        <f t="shared" si="24"/>
        <v>0.13</v>
      </c>
      <c r="X65" s="71">
        <f t="shared" si="24"/>
        <v>0.27</v>
      </c>
      <c r="Y65" s="61"/>
      <c r="Z65" s="59">
        <v>45</v>
      </c>
      <c r="AA65" s="71">
        <f t="shared" si="25"/>
        <v>0.16</v>
      </c>
      <c r="AB65" s="71">
        <f t="shared" si="25"/>
        <v>0.21</v>
      </c>
      <c r="AC65" s="71">
        <f t="shared" si="25"/>
        <v>0.27</v>
      </c>
      <c r="AD65" s="61"/>
      <c r="AE65" s="59">
        <v>45</v>
      </c>
      <c r="AF65" s="71">
        <f t="shared" si="26"/>
        <v>0</v>
      </c>
      <c r="AG65" s="71">
        <f t="shared" si="26"/>
        <v>0</v>
      </c>
      <c r="AH65" s="71">
        <f t="shared" si="26"/>
        <v>0</v>
      </c>
      <c r="AJ65" s="59">
        <v>45</v>
      </c>
      <c r="AK65" s="71">
        <f t="shared" si="27"/>
        <v>0.11</v>
      </c>
      <c r="AL65" s="71">
        <f t="shared" si="27"/>
        <v>0.14000000000000001</v>
      </c>
      <c r="AM65" s="71">
        <f t="shared" si="27"/>
        <v>0.1</v>
      </c>
      <c r="AO65" s="59">
        <v>45</v>
      </c>
      <c r="AP65" s="71">
        <f t="shared" si="28"/>
        <v>0.01</v>
      </c>
      <c r="AQ65" s="71">
        <f t="shared" si="28"/>
        <v>0.03</v>
      </c>
      <c r="AR65" s="71">
        <f t="shared" si="28"/>
        <v>0.14000000000000001</v>
      </c>
      <c r="AT65" s="95">
        <v>45</v>
      </c>
      <c r="AU65" s="71">
        <f t="shared" si="29"/>
        <v>0.02</v>
      </c>
      <c r="AV65" s="71">
        <f t="shared" si="29"/>
        <v>0.03</v>
      </c>
      <c r="AW65" s="71">
        <f t="shared" si="29"/>
        <v>0.04</v>
      </c>
      <c r="AX65" s="93"/>
    </row>
    <row r="66" spans="1:50" s="65" customFormat="1" ht="13.15" x14ac:dyDescent="0.25">
      <c r="A66" s="59">
        <v>50</v>
      </c>
      <c r="B66" s="71">
        <f t="shared" si="20"/>
        <v>2.0299999999999998</v>
      </c>
      <c r="C66" s="71">
        <f t="shared" si="20"/>
        <v>0.23</v>
      </c>
      <c r="D66" s="71">
        <f t="shared" si="20"/>
        <v>2.56</v>
      </c>
      <c r="F66" s="59">
        <v>50</v>
      </c>
      <c r="G66" s="71">
        <f t="shared" si="21"/>
        <v>0.1</v>
      </c>
      <c r="H66" s="71">
        <f t="shared" si="11"/>
        <v>0.21</v>
      </c>
      <c r="I66" s="71">
        <f t="shared" si="11"/>
        <v>0.35</v>
      </c>
      <c r="J66" s="61"/>
      <c r="K66" s="59">
        <v>50</v>
      </c>
      <c r="L66" s="71">
        <f t="shared" si="22"/>
        <v>0.23</v>
      </c>
      <c r="M66" s="71">
        <f t="shared" si="22"/>
        <v>0.19</v>
      </c>
      <c r="N66" s="71">
        <f t="shared" si="22"/>
        <v>0.56000000000000005</v>
      </c>
      <c r="O66" s="61"/>
      <c r="P66" s="59">
        <v>50</v>
      </c>
      <c r="Q66" s="71">
        <f t="shared" si="23"/>
        <v>0.14000000000000001</v>
      </c>
      <c r="R66" s="71">
        <f t="shared" si="23"/>
        <v>0.21</v>
      </c>
      <c r="S66" s="71">
        <f t="shared" si="23"/>
        <v>0.23</v>
      </c>
      <c r="T66" s="64"/>
      <c r="U66" s="59">
        <v>50</v>
      </c>
      <c r="V66" s="71">
        <f t="shared" si="24"/>
        <v>0.02</v>
      </c>
      <c r="W66" s="71">
        <f t="shared" si="24"/>
        <v>0.13</v>
      </c>
      <c r="X66" s="71">
        <f t="shared" si="24"/>
        <v>0.23</v>
      </c>
      <c r="Y66" s="61"/>
      <c r="Z66" s="59">
        <v>50</v>
      </c>
      <c r="AA66" s="71">
        <f t="shared" si="25"/>
        <v>0.15</v>
      </c>
      <c r="AB66" s="71">
        <f t="shared" si="25"/>
        <v>0.22</v>
      </c>
      <c r="AC66" s="71">
        <f t="shared" si="25"/>
        <v>0.3</v>
      </c>
      <c r="AD66" s="61"/>
      <c r="AE66" s="59">
        <v>50</v>
      </c>
      <c r="AF66" s="71">
        <f t="shared" si="26"/>
        <v>0</v>
      </c>
      <c r="AG66" s="71">
        <f t="shared" si="26"/>
        <v>0</v>
      </c>
      <c r="AH66" s="71">
        <f t="shared" si="26"/>
        <v>0</v>
      </c>
      <c r="AJ66" s="59">
        <v>50</v>
      </c>
      <c r="AK66" s="71">
        <f t="shared" si="27"/>
        <v>0.12</v>
      </c>
      <c r="AL66" s="71">
        <f t="shared" si="27"/>
        <v>0.11</v>
      </c>
      <c r="AM66" s="71">
        <f t="shared" si="27"/>
        <v>0.08</v>
      </c>
      <c r="AO66" s="59">
        <v>50</v>
      </c>
      <c r="AP66" s="71">
        <f t="shared" si="28"/>
        <v>0.01</v>
      </c>
      <c r="AQ66" s="71">
        <f t="shared" si="28"/>
        <v>0.02</v>
      </c>
      <c r="AR66" s="71">
        <f t="shared" si="28"/>
        <v>0.06</v>
      </c>
      <c r="AT66" s="95">
        <v>50</v>
      </c>
      <c r="AU66" s="71">
        <f t="shared" si="29"/>
        <v>0.01</v>
      </c>
      <c r="AV66" s="71">
        <f t="shared" si="29"/>
        <v>0.02</v>
      </c>
      <c r="AW66" s="71">
        <f t="shared" si="29"/>
        <v>0.03</v>
      </c>
      <c r="AX66" s="93"/>
    </row>
    <row r="67" spans="1:50" s="65" customFormat="1" ht="13.15" x14ac:dyDescent="0.25">
      <c r="A67" s="59">
        <v>55</v>
      </c>
      <c r="B67" s="71">
        <f t="shared" si="20"/>
        <v>1.1399999999999999</v>
      </c>
      <c r="C67" s="71">
        <f t="shared" si="20"/>
        <v>0.18</v>
      </c>
      <c r="D67" s="71">
        <f t="shared" si="20"/>
        <v>1.59</v>
      </c>
      <c r="F67" s="59">
        <v>55</v>
      </c>
      <c r="G67" s="71">
        <f t="shared" si="21"/>
        <v>0.04</v>
      </c>
      <c r="H67" s="71">
        <f t="shared" si="11"/>
        <v>0.11</v>
      </c>
      <c r="I67" s="71">
        <f t="shared" si="11"/>
        <v>0.23</v>
      </c>
      <c r="J67" s="61"/>
      <c r="K67" s="59">
        <v>55</v>
      </c>
      <c r="L67" s="71">
        <f t="shared" si="22"/>
        <v>7.0000000000000007E-2</v>
      </c>
      <c r="M67" s="71">
        <f t="shared" si="22"/>
        <v>0.17</v>
      </c>
      <c r="N67" s="71">
        <f t="shared" si="22"/>
        <v>0.35</v>
      </c>
      <c r="O67" s="61"/>
      <c r="P67" s="59">
        <v>55</v>
      </c>
      <c r="Q67" s="71">
        <f t="shared" si="23"/>
        <v>0.15</v>
      </c>
      <c r="R67" s="71">
        <f t="shared" si="23"/>
        <v>0.2</v>
      </c>
      <c r="S67" s="71">
        <f t="shared" si="23"/>
        <v>0.2</v>
      </c>
      <c r="T67" s="64"/>
      <c r="U67" s="59">
        <v>55</v>
      </c>
      <c r="V67" s="71">
        <f t="shared" si="24"/>
        <v>0.01</v>
      </c>
      <c r="W67" s="71">
        <f t="shared" si="24"/>
        <v>0.09</v>
      </c>
      <c r="X67" s="71">
        <f t="shared" si="24"/>
        <v>0.2</v>
      </c>
      <c r="Y67" s="61"/>
      <c r="Z67" s="59">
        <v>55</v>
      </c>
      <c r="AA67" s="71">
        <f t="shared" si="25"/>
        <v>0.16</v>
      </c>
      <c r="AB67" s="71">
        <f t="shared" si="25"/>
        <v>0.18</v>
      </c>
      <c r="AC67" s="71">
        <f t="shared" si="25"/>
        <v>0.21</v>
      </c>
      <c r="AD67" s="61"/>
      <c r="AE67" s="59">
        <v>55</v>
      </c>
      <c r="AF67" s="71">
        <f t="shared" si="26"/>
        <v>0</v>
      </c>
      <c r="AG67" s="71">
        <f t="shared" si="26"/>
        <v>0</v>
      </c>
      <c r="AH67" s="71">
        <f t="shared" si="26"/>
        <v>0</v>
      </c>
      <c r="AJ67" s="59">
        <v>55</v>
      </c>
      <c r="AK67" s="71">
        <f t="shared" si="27"/>
        <v>0.15</v>
      </c>
      <c r="AL67" s="71">
        <f t="shared" si="27"/>
        <v>0.08</v>
      </c>
      <c r="AM67" s="71">
        <f t="shared" si="27"/>
        <v>0.05</v>
      </c>
      <c r="AO67" s="59">
        <v>55</v>
      </c>
      <c r="AP67" s="71">
        <f t="shared" si="28"/>
        <v>0</v>
      </c>
      <c r="AQ67" s="71">
        <f t="shared" si="28"/>
        <v>0.01</v>
      </c>
      <c r="AR67" s="71">
        <f t="shared" si="28"/>
        <v>0.05</v>
      </c>
      <c r="AT67" s="95">
        <v>55</v>
      </c>
      <c r="AU67" s="71">
        <f t="shared" si="29"/>
        <v>0.01</v>
      </c>
      <c r="AV67" s="71">
        <f t="shared" si="29"/>
        <v>0.01</v>
      </c>
      <c r="AW67" s="71">
        <f t="shared" si="29"/>
        <v>0.02</v>
      </c>
      <c r="AX67" s="93"/>
    </row>
    <row r="68" spans="1:50" s="65" customFormat="1" ht="13.15" x14ac:dyDescent="0.25">
      <c r="A68" s="59">
        <v>60</v>
      </c>
      <c r="B68" s="71">
        <f t="shared" si="20"/>
        <v>0.67</v>
      </c>
      <c r="C68" s="71">
        <f t="shared" si="20"/>
        <v>0.06</v>
      </c>
      <c r="D68" s="71">
        <f t="shared" si="20"/>
        <v>1.05</v>
      </c>
      <c r="F68" s="59">
        <v>60</v>
      </c>
      <c r="G68" s="71">
        <f t="shared" si="21"/>
        <v>0.04</v>
      </c>
      <c r="H68" s="71">
        <f t="shared" si="11"/>
        <v>0.04</v>
      </c>
      <c r="I68" s="71">
        <f t="shared" si="11"/>
        <v>0.08</v>
      </c>
      <c r="J68" s="61"/>
      <c r="K68" s="59">
        <v>60</v>
      </c>
      <c r="L68" s="71">
        <f t="shared" si="22"/>
        <v>0.04</v>
      </c>
      <c r="M68" s="71">
        <f t="shared" si="22"/>
        <v>0.05</v>
      </c>
      <c r="N68" s="71">
        <f t="shared" si="22"/>
        <v>0.13</v>
      </c>
      <c r="O68" s="61"/>
      <c r="P68" s="59">
        <v>60</v>
      </c>
      <c r="Q68" s="71">
        <f t="shared" si="23"/>
        <v>0.17</v>
      </c>
      <c r="R68" s="71">
        <f t="shared" si="23"/>
        <v>0.15</v>
      </c>
      <c r="S68" s="71">
        <f t="shared" si="23"/>
        <v>0.21</v>
      </c>
      <c r="T68" s="64"/>
      <c r="U68" s="59">
        <v>60</v>
      </c>
      <c r="V68" s="71">
        <f t="shared" si="24"/>
        <v>0.01</v>
      </c>
      <c r="W68" s="71">
        <f t="shared" si="24"/>
        <v>0.05</v>
      </c>
      <c r="X68" s="71">
        <f t="shared" si="24"/>
        <v>0.21</v>
      </c>
      <c r="Z68" s="59">
        <v>60</v>
      </c>
      <c r="AA68" s="71">
        <f t="shared" si="25"/>
        <v>0.12</v>
      </c>
      <c r="AB68" s="71">
        <f t="shared" si="25"/>
        <v>0.12</v>
      </c>
      <c r="AC68" s="71">
        <f t="shared" si="25"/>
        <v>0.18</v>
      </c>
      <c r="AE68" s="59">
        <v>60</v>
      </c>
      <c r="AF68" s="71">
        <f t="shared" si="26"/>
        <v>0</v>
      </c>
      <c r="AG68" s="71">
        <f t="shared" si="26"/>
        <v>0</v>
      </c>
      <c r="AH68" s="71">
        <f t="shared" si="26"/>
        <v>0</v>
      </c>
      <c r="AJ68" s="59">
        <v>60</v>
      </c>
      <c r="AK68" s="71">
        <f t="shared" si="27"/>
        <v>0.1</v>
      </c>
      <c r="AL68" s="71">
        <f t="shared" si="27"/>
        <v>0.09</v>
      </c>
      <c r="AM68" s="71">
        <f t="shared" si="27"/>
        <v>0.03</v>
      </c>
      <c r="AO68" s="59">
        <v>60</v>
      </c>
      <c r="AP68" s="71">
        <f t="shared" si="28"/>
        <v>0</v>
      </c>
      <c r="AQ68" s="71">
        <f t="shared" si="28"/>
        <v>0</v>
      </c>
      <c r="AR68" s="71">
        <f t="shared" si="28"/>
        <v>0.03</v>
      </c>
      <c r="AT68" s="95">
        <v>60</v>
      </c>
      <c r="AU68" s="71">
        <f t="shared" si="29"/>
        <v>0.01</v>
      </c>
      <c r="AV68" s="71">
        <f t="shared" si="29"/>
        <v>0</v>
      </c>
      <c r="AW68" s="71">
        <f t="shared" si="29"/>
        <v>0.02</v>
      </c>
      <c r="AX68" s="93"/>
    </row>
    <row r="69" spans="1:50" s="65" customFormat="1" ht="13.15" x14ac:dyDescent="0.25">
      <c r="A69" s="59">
        <v>65</v>
      </c>
      <c r="B69" s="71">
        <f t="shared" si="20"/>
        <v>0.27</v>
      </c>
      <c r="C69" s="71">
        <f t="shared" si="20"/>
        <v>0.04</v>
      </c>
      <c r="D69" s="71">
        <f t="shared" si="20"/>
        <v>0.42</v>
      </c>
      <c r="F69" s="59">
        <v>65</v>
      </c>
      <c r="G69" s="71">
        <f t="shared" si="21"/>
        <v>0.01</v>
      </c>
      <c r="H69" s="71">
        <f t="shared" si="11"/>
        <v>0.02</v>
      </c>
      <c r="I69" s="71">
        <f t="shared" si="11"/>
        <v>0.04</v>
      </c>
      <c r="K69" s="59">
        <v>65</v>
      </c>
      <c r="L69" s="71">
        <f t="shared" si="22"/>
        <v>0.02</v>
      </c>
      <c r="M69" s="71">
        <f t="shared" si="22"/>
        <v>0.04</v>
      </c>
      <c r="N69" s="71">
        <f t="shared" si="22"/>
        <v>0.06</v>
      </c>
      <c r="P69" s="59">
        <v>65</v>
      </c>
      <c r="Q69" s="71">
        <f t="shared" si="23"/>
        <v>0.17</v>
      </c>
      <c r="R69" s="71">
        <f t="shared" si="23"/>
        <v>0.1</v>
      </c>
      <c r="S69" s="71">
        <f t="shared" si="23"/>
        <v>0.09</v>
      </c>
      <c r="U69" s="59">
        <v>65</v>
      </c>
      <c r="V69" s="71">
        <f t="shared" si="24"/>
        <v>0</v>
      </c>
      <c r="W69" s="71">
        <f t="shared" si="24"/>
        <v>0.09</v>
      </c>
      <c r="X69" s="71">
        <f t="shared" si="24"/>
        <v>0.09</v>
      </c>
      <c r="Z69" s="59">
        <v>65</v>
      </c>
      <c r="AA69" s="71">
        <f t="shared" si="25"/>
        <v>7.0000000000000007E-2</v>
      </c>
      <c r="AB69" s="71">
        <f t="shared" si="25"/>
        <v>0.08</v>
      </c>
      <c r="AC69" s="71">
        <f t="shared" si="25"/>
        <v>0.11</v>
      </c>
      <c r="AE69" s="59">
        <v>65</v>
      </c>
      <c r="AF69" s="71">
        <f t="shared" si="26"/>
        <v>0</v>
      </c>
      <c r="AG69" s="71">
        <f t="shared" si="26"/>
        <v>0</v>
      </c>
      <c r="AH69" s="71">
        <f t="shared" si="26"/>
        <v>0</v>
      </c>
      <c r="AJ69" s="59">
        <v>65</v>
      </c>
      <c r="AK69" s="71">
        <f t="shared" si="27"/>
        <v>0.09</v>
      </c>
      <c r="AL69" s="71">
        <f t="shared" si="27"/>
        <v>0.08</v>
      </c>
      <c r="AM69" s="71">
        <f t="shared" si="27"/>
        <v>0.04</v>
      </c>
      <c r="AO69" s="59">
        <v>65</v>
      </c>
      <c r="AP69" s="71">
        <f t="shared" si="28"/>
        <v>0</v>
      </c>
      <c r="AQ69" s="71">
        <f t="shared" si="28"/>
        <v>0</v>
      </c>
      <c r="AR69" s="71">
        <f t="shared" si="28"/>
        <v>0.01</v>
      </c>
      <c r="AT69" s="95">
        <v>65</v>
      </c>
      <c r="AU69" s="71">
        <f t="shared" si="29"/>
        <v>0</v>
      </c>
      <c r="AV69" s="71">
        <f t="shared" si="29"/>
        <v>0</v>
      </c>
      <c r="AW69" s="71">
        <f t="shared" si="29"/>
        <v>0.01</v>
      </c>
      <c r="AX69" s="93"/>
    </row>
    <row r="70" spans="1:50" s="62" customFormat="1" ht="13.15" x14ac:dyDescent="0.25">
      <c r="A70" s="59" t="s">
        <v>14</v>
      </c>
      <c r="B70" s="71">
        <f t="shared" si="20"/>
        <v>0.6</v>
      </c>
      <c r="C70" s="71">
        <f t="shared" si="20"/>
        <v>0.16</v>
      </c>
      <c r="D70" s="71">
        <f t="shared" si="20"/>
        <v>1.04</v>
      </c>
      <c r="E70" s="61"/>
      <c r="F70" s="59" t="s">
        <v>14</v>
      </c>
      <c r="G70" s="71">
        <f t="shared" si="21"/>
        <v>0.03</v>
      </c>
      <c r="H70" s="71">
        <f t="shared" si="11"/>
        <v>0.05</v>
      </c>
      <c r="I70" s="71">
        <f t="shared" si="11"/>
        <v>0.09</v>
      </c>
      <c r="J70" s="61"/>
      <c r="K70" s="59" t="s">
        <v>14</v>
      </c>
      <c r="L70" s="71">
        <f t="shared" si="22"/>
        <v>0.05</v>
      </c>
      <c r="M70" s="71">
        <f t="shared" si="22"/>
        <v>0.08</v>
      </c>
      <c r="N70" s="71">
        <f t="shared" si="22"/>
        <v>0.18</v>
      </c>
      <c r="O70" s="61"/>
      <c r="P70" s="59" t="s">
        <v>14</v>
      </c>
      <c r="Q70" s="71">
        <f t="shared" si="23"/>
        <v>0.49</v>
      </c>
      <c r="R70" s="71">
        <f t="shared" si="23"/>
        <v>0.59</v>
      </c>
      <c r="S70" s="71">
        <f t="shared" si="23"/>
        <v>0.56000000000000005</v>
      </c>
      <c r="T70" s="61"/>
      <c r="U70" s="59" t="s">
        <v>14</v>
      </c>
      <c r="V70" s="71">
        <f t="shared" si="24"/>
        <v>0.01</v>
      </c>
      <c r="W70" s="71">
        <f t="shared" si="24"/>
        <v>0.18</v>
      </c>
      <c r="X70" s="71">
        <f t="shared" si="24"/>
        <v>0.56000000000000005</v>
      </c>
      <c r="Y70" s="61"/>
      <c r="Z70" s="59" t="s">
        <v>14</v>
      </c>
      <c r="AA70" s="71">
        <f t="shared" si="25"/>
        <v>0.21</v>
      </c>
      <c r="AB70" s="71">
        <f t="shared" si="25"/>
        <v>0.35</v>
      </c>
      <c r="AC70" s="71">
        <f t="shared" si="25"/>
        <v>0.44</v>
      </c>
      <c r="AD70" s="61"/>
      <c r="AE70" s="59" t="s">
        <v>14</v>
      </c>
      <c r="AF70" s="71">
        <f t="shared" si="26"/>
        <v>0</v>
      </c>
      <c r="AG70" s="71">
        <f t="shared" si="26"/>
        <v>0</v>
      </c>
      <c r="AH70" s="71">
        <f t="shared" si="26"/>
        <v>0</v>
      </c>
      <c r="AJ70" s="59" t="s">
        <v>14</v>
      </c>
      <c r="AK70" s="71">
        <f t="shared" si="27"/>
        <v>0.38</v>
      </c>
      <c r="AL70" s="71">
        <f t="shared" si="27"/>
        <v>0.39</v>
      </c>
      <c r="AM70" s="71">
        <f t="shared" si="27"/>
        <v>0.44</v>
      </c>
      <c r="AN70" s="61"/>
      <c r="AO70" s="59" t="s">
        <v>14</v>
      </c>
      <c r="AP70" s="71">
        <f t="shared" si="28"/>
        <v>0</v>
      </c>
      <c r="AQ70" s="71">
        <f t="shared" si="28"/>
        <v>0</v>
      </c>
      <c r="AR70" s="71">
        <f t="shared" si="28"/>
        <v>0.01</v>
      </c>
      <c r="AS70" s="61"/>
      <c r="AT70" s="95" t="s">
        <v>14</v>
      </c>
      <c r="AU70" s="71">
        <f t="shared" si="29"/>
        <v>0</v>
      </c>
      <c r="AV70" s="71">
        <f t="shared" si="29"/>
        <v>0.01</v>
      </c>
      <c r="AW70" s="71">
        <f t="shared" si="29"/>
        <v>0.02</v>
      </c>
      <c r="AX70" s="92"/>
    </row>
    <row r="71" spans="1:50" s="62" customFormat="1" ht="13.15" x14ac:dyDescent="0.25">
      <c r="A71" s="59"/>
      <c r="B71" s="59"/>
      <c r="C71" s="61"/>
      <c r="D71" s="61"/>
      <c r="E71" s="61"/>
      <c r="F71" s="60"/>
      <c r="G71" s="60"/>
      <c r="H71" s="61"/>
      <c r="I71" s="61"/>
      <c r="J71" s="61"/>
      <c r="K71" s="60"/>
      <c r="L71" s="60"/>
      <c r="M71" s="61"/>
      <c r="N71" s="61"/>
      <c r="O71" s="61"/>
      <c r="P71" s="60"/>
      <c r="Q71" s="60"/>
      <c r="R71" s="61"/>
      <c r="S71" s="61"/>
      <c r="T71" s="61"/>
      <c r="U71" s="60"/>
      <c r="V71" s="60"/>
      <c r="W71" s="61"/>
      <c r="X71" s="61"/>
      <c r="Y71" s="61"/>
      <c r="Z71" s="60"/>
      <c r="AA71" s="60"/>
      <c r="AB71" s="61"/>
      <c r="AC71" s="61"/>
      <c r="AD71" s="61"/>
    </row>
    <row r="72" spans="1:50" s="62" customFormat="1" ht="13.15" x14ac:dyDescent="0.25">
      <c r="A72" s="59"/>
      <c r="B72" s="59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</row>
    <row r="73" spans="1:50" s="54" customFormat="1" ht="13.15" x14ac:dyDescent="0.25">
      <c r="A73" s="6"/>
      <c r="B73" s="6"/>
      <c r="C73" s="3"/>
      <c r="D73" s="6"/>
      <c r="E73" s="3"/>
      <c r="F73" s="55"/>
      <c r="G73" s="55"/>
      <c r="H73" s="56"/>
      <c r="I73" s="6"/>
      <c r="J73" s="57"/>
      <c r="M73" s="2"/>
      <c r="N73" s="2"/>
      <c r="O73" s="2"/>
      <c r="P73" s="2"/>
      <c r="Q73" s="2"/>
      <c r="R73" s="2"/>
      <c r="S73" s="2"/>
      <c r="T73" s="2"/>
      <c r="U73" s="45"/>
      <c r="V73" s="45"/>
      <c r="W73" s="2"/>
      <c r="X73" s="2"/>
      <c r="Y73" s="2"/>
      <c r="Z73" s="45"/>
      <c r="AA73" s="45"/>
      <c r="AB73" s="2"/>
      <c r="AC73" s="2"/>
      <c r="AD73" s="2"/>
    </row>
    <row r="74" spans="1:50" s="54" customFormat="1" ht="13.15" x14ac:dyDescent="0.25">
      <c r="A74" s="6"/>
      <c r="B74" s="6"/>
      <c r="C74" s="2"/>
      <c r="D74" s="2"/>
      <c r="E74" s="2"/>
      <c r="F74" s="2"/>
      <c r="G74" s="2"/>
      <c r="H74" s="2"/>
      <c r="I74" s="46"/>
      <c r="J74" s="44"/>
      <c r="K74" s="44"/>
      <c r="L74" s="44"/>
      <c r="M74" s="2"/>
      <c r="N74" s="2"/>
      <c r="O74" s="2"/>
      <c r="P74" s="2"/>
      <c r="Q74" s="2"/>
      <c r="R74" s="2"/>
      <c r="S74" s="2"/>
      <c r="T74" s="2"/>
      <c r="U74" s="45"/>
      <c r="V74" s="45"/>
      <c r="W74" s="2"/>
      <c r="X74" s="2"/>
      <c r="Y74" s="2"/>
      <c r="Z74" s="45"/>
      <c r="AA74" s="45"/>
      <c r="AB74" s="2"/>
      <c r="AC74" s="2"/>
      <c r="AD74" s="2"/>
    </row>
    <row r="75" spans="1:50" s="54" customFormat="1" ht="13.15" x14ac:dyDescent="0.25">
      <c r="A75" s="6"/>
      <c r="B75" s="6"/>
      <c r="C75" s="2"/>
      <c r="D75" s="2"/>
      <c r="E75" s="2"/>
      <c r="F75" s="2"/>
      <c r="G75" s="2"/>
      <c r="H75" s="2"/>
      <c r="I75" s="46"/>
      <c r="J75" s="44"/>
      <c r="K75" s="47"/>
      <c r="L75" s="47"/>
      <c r="M75" s="2"/>
      <c r="N75" s="2"/>
      <c r="O75" s="2"/>
      <c r="P75" s="2"/>
      <c r="Q75" s="2"/>
      <c r="R75" s="2"/>
      <c r="S75" s="2"/>
      <c r="T75" s="2"/>
      <c r="U75" s="45"/>
      <c r="V75" s="45"/>
      <c r="W75" s="2"/>
      <c r="X75" s="2"/>
      <c r="Y75" s="2"/>
      <c r="Z75" s="45"/>
      <c r="AA75" s="45"/>
      <c r="AB75" s="2"/>
      <c r="AC75" s="2"/>
      <c r="AD75" s="2"/>
    </row>
    <row r="76" spans="1:50" s="54" customFormat="1" ht="13.15" x14ac:dyDescent="0.25">
      <c r="A76" s="6"/>
      <c r="B76" s="6"/>
      <c r="C76" s="2"/>
      <c r="D76" s="2"/>
      <c r="E76" s="2"/>
      <c r="F76" s="2"/>
      <c r="G76" s="2"/>
      <c r="H76" s="2"/>
      <c r="I76" s="46"/>
      <c r="J76" s="44"/>
      <c r="K76" s="47"/>
      <c r="L76" s="47"/>
      <c r="M76" s="2"/>
      <c r="N76" s="2"/>
      <c r="O76" s="2"/>
      <c r="P76" s="2"/>
      <c r="Q76" s="2"/>
      <c r="R76" s="2"/>
      <c r="S76" s="2"/>
      <c r="T76" s="2"/>
      <c r="U76" s="45"/>
      <c r="V76" s="45"/>
      <c r="W76" s="2"/>
      <c r="X76" s="2"/>
      <c r="Y76" s="2"/>
      <c r="Z76" s="45"/>
      <c r="AA76" s="45"/>
      <c r="AB76" s="2"/>
      <c r="AC76" s="2"/>
      <c r="AD76" s="2"/>
    </row>
    <row r="77" spans="1:50" s="54" customFormat="1" ht="13.15" x14ac:dyDescent="0.25">
      <c r="A77" s="6"/>
      <c r="B77" s="6"/>
      <c r="C77" s="2"/>
      <c r="D77" s="2"/>
      <c r="E77" s="2"/>
      <c r="F77" s="2"/>
      <c r="G77" s="2"/>
      <c r="H77" s="2"/>
      <c r="I77" s="46"/>
      <c r="J77" s="44"/>
      <c r="K77" s="47"/>
      <c r="L77" s="47"/>
      <c r="M77" s="2"/>
      <c r="N77" s="2"/>
      <c r="O77" s="2"/>
      <c r="P77" s="2"/>
      <c r="Q77" s="2"/>
      <c r="R77" s="2"/>
      <c r="S77" s="2"/>
      <c r="T77" s="2"/>
      <c r="U77" s="45"/>
      <c r="V77" s="45"/>
      <c r="W77" s="2"/>
      <c r="X77" s="2"/>
      <c r="Y77" s="2"/>
      <c r="Z77" s="45"/>
      <c r="AA77" s="45"/>
      <c r="AB77" s="2"/>
      <c r="AC77" s="2"/>
      <c r="AD77" s="2"/>
    </row>
    <row r="78" spans="1:50" s="54" customFormat="1" ht="13.15" x14ac:dyDescent="0.25">
      <c r="A78" s="6"/>
      <c r="B78" s="6"/>
      <c r="C78" s="2"/>
      <c r="D78" s="2"/>
      <c r="E78" s="2"/>
      <c r="F78" s="2"/>
      <c r="G78" s="2"/>
      <c r="H78" s="2"/>
      <c r="I78" s="46"/>
      <c r="J78" s="44"/>
      <c r="K78" s="47"/>
      <c r="L78" s="47"/>
      <c r="M78" s="2"/>
      <c r="N78" s="2"/>
      <c r="O78" s="2"/>
      <c r="P78" s="2"/>
      <c r="Q78" s="2"/>
      <c r="R78" s="2"/>
      <c r="S78" s="2"/>
      <c r="T78" s="2"/>
      <c r="U78" s="45"/>
      <c r="V78" s="45"/>
      <c r="W78" s="2"/>
      <c r="X78" s="2"/>
      <c r="Y78" s="2"/>
      <c r="Z78" s="45"/>
      <c r="AA78" s="45"/>
      <c r="AB78" s="2"/>
      <c r="AC78" s="2"/>
      <c r="AD78" s="2"/>
    </row>
    <row r="79" spans="1:50" s="54" customFormat="1" ht="13.15" x14ac:dyDescent="0.25">
      <c r="A79" s="6"/>
      <c r="B79" s="6"/>
      <c r="C79" s="2"/>
      <c r="D79" s="2"/>
      <c r="E79" s="2"/>
      <c r="F79" s="2"/>
      <c r="G79" s="2"/>
      <c r="H79" s="2"/>
      <c r="I79" s="46"/>
      <c r="J79" s="44"/>
      <c r="K79" s="47"/>
      <c r="L79" s="47"/>
      <c r="M79" s="2"/>
      <c r="N79" s="2"/>
      <c r="O79" s="2"/>
      <c r="P79" s="2"/>
      <c r="Q79" s="2"/>
      <c r="R79" s="2"/>
      <c r="S79" s="2"/>
      <c r="T79" s="2"/>
      <c r="U79" s="45"/>
      <c r="V79" s="45"/>
      <c r="W79" s="2"/>
      <c r="X79" s="2"/>
      <c r="Y79" s="2"/>
      <c r="Z79" s="45"/>
      <c r="AA79" s="45"/>
      <c r="AB79" s="2"/>
      <c r="AC79" s="2"/>
      <c r="AD79" s="2"/>
    </row>
    <row r="80" spans="1:50" s="54" customFormat="1" ht="13.15" x14ac:dyDescent="0.25">
      <c r="A80" s="6"/>
      <c r="B80" s="6"/>
      <c r="C80" s="2"/>
      <c r="D80" s="2"/>
      <c r="E80" s="2"/>
      <c r="F80" s="2"/>
      <c r="G80" s="2"/>
      <c r="H80" s="2"/>
      <c r="I80" s="46"/>
      <c r="J80" s="44"/>
      <c r="K80" s="47"/>
      <c r="L80" s="47"/>
      <c r="M80" s="2"/>
      <c r="N80" s="2"/>
      <c r="O80" s="2"/>
      <c r="P80" s="2"/>
      <c r="Q80" s="2"/>
      <c r="R80" s="2"/>
      <c r="S80" s="2"/>
      <c r="T80" s="2"/>
      <c r="U80" s="45"/>
      <c r="V80" s="45"/>
      <c r="W80" s="2"/>
      <c r="X80" s="2"/>
      <c r="Y80" s="2"/>
      <c r="Z80" s="45"/>
      <c r="AA80" s="45"/>
      <c r="AB80" s="2"/>
      <c r="AC80" s="2"/>
      <c r="AD80" s="2"/>
    </row>
    <row r="81" spans="6:27" ht="13.15" x14ac:dyDescent="0.25">
      <c r="F81" s="2"/>
      <c r="G81" s="2"/>
      <c r="I81" s="46"/>
      <c r="J81" s="44"/>
      <c r="K81" s="47"/>
      <c r="L81" s="47"/>
      <c r="P81" s="2"/>
      <c r="Q81" s="2"/>
      <c r="U81" s="45"/>
      <c r="V81" s="45"/>
      <c r="Z81" s="45"/>
      <c r="AA81" s="45"/>
    </row>
    <row r="82" spans="6:27" ht="13.15" x14ac:dyDescent="0.25">
      <c r="F82" s="2"/>
      <c r="G82" s="2"/>
      <c r="I82" s="46"/>
      <c r="J82" s="44"/>
      <c r="K82" s="47"/>
      <c r="L82" s="47"/>
      <c r="P82" s="2"/>
      <c r="Q82" s="2"/>
      <c r="U82" s="45"/>
      <c r="V82" s="45"/>
      <c r="Z82" s="45"/>
      <c r="AA82" s="45"/>
    </row>
    <row r="83" spans="6:27" ht="13.15" x14ac:dyDescent="0.25">
      <c r="F83" s="2"/>
      <c r="G83" s="2"/>
      <c r="I83" s="46"/>
      <c r="J83" s="44"/>
      <c r="K83" s="47"/>
      <c r="L83" s="47"/>
      <c r="P83" s="2"/>
      <c r="Q83" s="2"/>
      <c r="U83" s="45"/>
      <c r="V83" s="45"/>
      <c r="Z83" s="45"/>
      <c r="AA83" s="45"/>
    </row>
    <row r="84" spans="6:27" ht="13.15" x14ac:dyDescent="0.25">
      <c r="F84" s="2"/>
      <c r="G84" s="2"/>
      <c r="I84" s="46"/>
      <c r="J84" s="44"/>
      <c r="K84" s="47"/>
      <c r="L84" s="47"/>
      <c r="P84" s="2"/>
      <c r="Q84" s="2"/>
      <c r="U84" s="45"/>
      <c r="V84" s="45"/>
      <c r="Z84" s="45"/>
      <c r="AA84" s="45"/>
    </row>
    <row r="85" spans="6:27" ht="13.15" x14ac:dyDescent="0.25">
      <c r="F85" s="2"/>
      <c r="G85" s="2"/>
      <c r="I85" s="46"/>
      <c r="J85" s="44"/>
      <c r="K85" s="47"/>
      <c r="L85" s="47"/>
      <c r="P85" s="2"/>
      <c r="Q85" s="2"/>
      <c r="U85" s="45"/>
      <c r="V85" s="45"/>
      <c r="Z85" s="45"/>
      <c r="AA85" s="45"/>
    </row>
    <row r="86" spans="6:27" ht="13.15" x14ac:dyDescent="0.25">
      <c r="F86" s="2"/>
      <c r="G86" s="2"/>
      <c r="I86" s="46"/>
      <c r="J86" s="44"/>
      <c r="K86" s="47"/>
      <c r="L86" s="47"/>
      <c r="P86" s="2"/>
      <c r="Q86" s="2"/>
      <c r="U86" s="45"/>
      <c r="V86" s="45"/>
      <c r="Z86" s="45"/>
      <c r="AA86" s="45"/>
    </row>
    <row r="87" spans="6:27" ht="13.15" x14ac:dyDescent="0.25">
      <c r="F87" s="2"/>
      <c r="G87" s="2"/>
      <c r="I87" s="46"/>
      <c r="J87" s="44"/>
      <c r="K87" s="47"/>
      <c r="L87" s="47"/>
    </row>
    <row r="88" spans="6:27" ht="13.15" x14ac:dyDescent="0.25">
      <c r="H88" s="58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B4BF12-2C22-4AEA-B6B0-E3889CFA0E1F}"/>
</file>

<file path=customXml/itemProps2.xml><?xml version="1.0" encoding="utf-8"?>
<ds:datastoreItem xmlns:ds="http://schemas.openxmlformats.org/officeDocument/2006/customXml" ds:itemID="{D70A63A1-9CF3-4FCF-A1DD-B00B96F8B965}"/>
</file>

<file path=customXml/itemProps3.xml><?xml version="1.0" encoding="utf-8"?>
<ds:datastoreItem xmlns:ds="http://schemas.openxmlformats.org/officeDocument/2006/customXml" ds:itemID="{492D2C69-D5DE-4776-A835-56EBDCBC6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11-903b</vt:lpstr>
      <vt:lpstr>'11-903b'!Área_de_impresión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2025-03-27T09:29:14Z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